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4615" windowHeight="11955"/>
  </bookViews>
  <sheets>
    <sheet name="Инструкция" sheetId="2" r:id="rId1"/>
    <sheet name="1А" sheetId="1" r:id="rId2"/>
    <sheet name="1Б" sheetId="3" r:id="rId3"/>
    <sheet name="2А " sheetId="4" r:id="rId4"/>
    <sheet name="2Б" sheetId="5" r:id="rId5"/>
    <sheet name="3А" sheetId="6" r:id="rId6"/>
    <sheet name="3Б" sheetId="7" r:id="rId7"/>
    <sheet name="4А" sheetId="9" r:id="rId8"/>
    <sheet name="4Б" sheetId="8" r:id="rId9"/>
    <sheet name="5А" sheetId="10" r:id="rId10"/>
    <sheet name="5Б" sheetId="11" r:id="rId11"/>
    <sheet name="6А" sheetId="12" r:id="rId12"/>
    <sheet name="6Б" sheetId="13" r:id="rId13"/>
    <sheet name="6В" sheetId="14" r:id="rId14"/>
    <sheet name="7А" sheetId="15" r:id="rId15"/>
    <sheet name="7Б" sheetId="16" r:id="rId16"/>
    <sheet name="8А" sheetId="17" r:id="rId17"/>
    <sheet name="8Б" sheetId="18" r:id="rId18"/>
    <sheet name="9" sheetId="19" r:id="rId19"/>
    <sheet name="10" sheetId="20" r:id="rId20"/>
    <sheet name="11" sheetId="21" r:id="rId21"/>
  </sheets>
  <calcPr calcId="124519"/>
</workbook>
</file>

<file path=xl/calcChain.xml><?xml version="1.0" encoding="utf-8"?>
<calcChain xmlns="http://schemas.openxmlformats.org/spreadsheetml/2006/main">
  <c r="C9" i="20"/>
  <c r="C5" i="17"/>
  <c r="B4"/>
  <c r="C3" i="15"/>
  <c r="B6" i="8"/>
  <c r="C5"/>
  <c r="C4"/>
  <c r="B4"/>
  <c r="C3"/>
  <c r="C2"/>
  <c r="C6" i="7"/>
  <c r="B5"/>
  <c r="B2"/>
</calcChain>
</file>

<file path=xl/sharedStrings.xml><?xml version="1.0" encoding="utf-8"?>
<sst xmlns="http://schemas.openxmlformats.org/spreadsheetml/2006/main" count="466" uniqueCount="214">
  <si>
    <t>Предмет</t>
  </si>
  <si>
    <t>Уважаемые родители! Использовать данное расписание очень удобно!Скачав файл, Вы получаете доступ ко всем заданиям для каждого класса с активными ссылками на необходимые справочные материалы. Выбирете внизу вкладку с нужным Вам классом, читайте задания и при необходимости переходите по ссылкам. По всем возникающим вопросам обращайтесь к классному руководителю или Администрации школы. Спасибо большое за Ваши терпение, труд и помощь!</t>
  </si>
  <si>
    <t>Задание на 28.04.2020</t>
  </si>
  <si>
    <t>Ссылка на справочные материалы</t>
  </si>
  <si>
    <t>Сроки выполнения работы</t>
  </si>
  <si>
    <t>Контакты учителя (куда пересылается работа)</t>
  </si>
  <si>
    <t>Литературное чтение</t>
  </si>
  <si>
    <t xml:space="preserve">Ю. Ермолаев «Лучший друг».
Е. Благинина «Подарок». Р. Сеф «Совет». С.31-37
</t>
  </si>
  <si>
    <t xml:space="preserve"> </t>
  </si>
  <si>
    <t>21.tanya.21@mail.ru или вацап</t>
  </si>
  <si>
    <t>Русский язык</t>
  </si>
  <si>
    <t>с..137 словарь (следующие 5 слов) с.25 упр.14 (придумать и записать предложения с вежливыми словами)</t>
  </si>
  <si>
    <t>Чтение</t>
  </si>
  <si>
    <t>Физкультура</t>
  </si>
  <si>
    <t>Задание тоже</t>
  </si>
  <si>
    <t xml:space="preserve">стр.22-28 ответы на вопросы (устно) </t>
  </si>
  <si>
    <t>до11.05.20</t>
  </si>
  <si>
    <t>"Повторение"Уч.с 116, у.193.194 (устно), с.117, у.195 (письменно)</t>
  </si>
  <si>
    <t>эл. почта biruelenaleo@yandex.ru</t>
  </si>
  <si>
    <t>что.87 упр.1(у.), 2 (п.), стр.88 (правило вверху)</t>
  </si>
  <si>
    <t>Математика</t>
  </si>
  <si>
    <t>с.57 №11,12</t>
  </si>
  <si>
    <t>https://cifra.school/media/conspect_files/bc9ef203-7e01-4b5f-9fa2-47e6c6edfb13.pdf</t>
  </si>
  <si>
    <t>что.66 (вверху устно),упр. 2 (п.), что.67-68 (вверху устно)</t>
  </si>
  <si>
    <t>Эл. почта :BigaevaLarisa@yandex.ru или по номеру телефона в ватсап</t>
  </si>
  <si>
    <t>Уч.с.90,№1,2,4,6 (1.2 столбик)</t>
  </si>
  <si>
    <t>https://cifra.school/media/conspect_files/45628da7-6d7d-4892-8361-ec942391cc32.pdf</t>
  </si>
  <si>
    <t>Тест 14987726</t>
  </si>
  <si>
    <t>videouroki.net</t>
  </si>
  <si>
    <t>biruelenaleo@yandex.ru</t>
  </si>
  <si>
    <t>Уч. с.153,154 (выразительно читать)</t>
  </si>
  <si>
    <t>математика</t>
  </si>
  <si>
    <t>стр.140(устно памятка); стр.127 упр. 232</t>
  </si>
  <si>
    <t>учебник страница 93 №1,3,6</t>
  </si>
  <si>
    <t>mai.tertychnaya@y.ru</t>
  </si>
  <si>
    <t>русский язык</t>
  </si>
  <si>
    <t>учебник  страница 103 упражнение 177,учить правила</t>
  </si>
  <si>
    <t>учебник 155-160 читать и отвечать на вопросы</t>
  </si>
  <si>
    <t>окруж.мир</t>
  </si>
  <si>
    <t>учебник страница  82-85 читать и пересказывать</t>
  </si>
  <si>
    <t>тест14987726</t>
  </si>
  <si>
    <t>https://youtu.be/rAZn8FSGgQo</t>
  </si>
  <si>
    <t>videouroki.net/tests/</t>
  </si>
  <si>
    <t>raisa.trotsenko.68@mail.ru;  тел.8-928-167-08-43</t>
  </si>
  <si>
    <t>стр.100, №10, №12, №16.</t>
  </si>
  <si>
    <t>raisa.trotsenko.68@mail.ru; тел.8-928-167-08-43</t>
  </si>
  <si>
    <t>эл.почта biruelenaleo@yandex.ru</t>
  </si>
  <si>
    <t>avdeeva-86@list.ru</t>
  </si>
  <si>
    <t>стр.200-207,выразительно читать</t>
  </si>
  <si>
    <t>https://youtu.be/BcBaoi6ADH8</t>
  </si>
  <si>
    <t>raisa.trotsenko.68@mail.ru; тел. 8-928-167-08-43</t>
  </si>
  <si>
    <t>перейти по ссылке и выполнить тест: "Основы знаний по физической культуре"</t>
  </si>
  <si>
    <r>
      <rPr>
        <sz val="10"/>
        <color rgb="FF000000"/>
        <rFont val="Arial"/>
      </rPr>
      <t>https://testedu.ru/test/fizkultura/3-klass/vxodnaya-diagnostika-osnovyi-znanij-po-fizicheskoj-kulture-dlya-3-klassa.htm</t>
    </r>
    <r>
      <rPr>
        <sz val="10"/>
        <color rgb="FF000000"/>
        <rFont val="Arial"/>
      </rPr>
      <t>l</t>
    </r>
  </si>
  <si>
    <t>Тема урока:"Повторение изученного"
1.Выполнить задания с.99 №3, №6, стр.101 №21</t>
  </si>
  <si>
    <r>
      <t xml:space="preserve"> </t>
    </r>
    <r>
      <rPr>
        <sz val="9"/>
        <rFont val="Arial"/>
      </rPr>
      <t>В течении дня прислать результат теста</t>
    </r>
  </si>
  <si>
    <t>doll19940@rambler.ru; тел. 8-938-127-90-30</t>
  </si>
  <si>
    <t xml:space="preserve">  Технология</t>
  </si>
  <si>
    <t>аппликация к 9 мая. "Открытка ветерану"</t>
  </si>
  <si>
    <t>Задание на учи.ру</t>
  </si>
  <si>
    <t>Окружающий мир</t>
  </si>
  <si>
    <t>Тема урока:"Практическая работа"
 1.Найти и показать на карте изученные географические объекты.</t>
  </si>
  <si>
    <t>oksana.volgina@mail.ru</t>
  </si>
  <si>
    <t>перейти по ссылке и выполнить тест: "Основы знаний по физической культуре</t>
  </si>
  <si>
    <t>https://testedu.ru/test/fizkultura/3-klass/vxodnaya-diagnostika-osnovyi-znanij-po-fizicheskoj-kulture-dlya-3-klassa.html</t>
  </si>
  <si>
    <t>В течении дня прислать результат теста</t>
  </si>
  <si>
    <t>Стр: 127-133 читать</t>
  </si>
  <si>
    <t>стр. 114 упр.241 Выполните задания от учителя на учи.ру</t>
  </si>
  <si>
    <t>Музыка</t>
  </si>
  <si>
    <t>https://uchi.ru/</t>
  </si>
  <si>
    <t>vasilieva_irina78@mail.ru или по телефону</t>
  </si>
  <si>
    <t>стр.77 " 318 № 321  Выполните задания от учителя на учи.ру</t>
  </si>
  <si>
    <t>до 30.04</t>
  </si>
  <si>
    <t>стр.175 - 185 читать</t>
  </si>
  <si>
    <t>стр. 168 - 174 читать.  Расскзать об одном государственном  символе России</t>
  </si>
  <si>
    <t>https://www.youtube.com/watch?time_continue=1&amp;v=RG5ChyUD82g&amp;feature=emb_logo</t>
  </si>
  <si>
    <t>Литература</t>
  </si>
  <si>
    <t>Стр.225 письменные ответы на вопросы №1,2,3 (верхние)</t>
  </si>
  <si>
    <t>до 30.04.</t>
  </si>
  <si>
    <t>28.04 до 16-00</t>
  </si>
  <si>
    <t>Викторина "Песни военных лет"</t>
  </si>
  <si>
    <t>группа в ВК</t>
  </si>
  <si>
    <t>https://www.youtube.com/watch?time_continue=80&amp;v=P0mQfUqpIQo&amp;feature=emb_logo</t>
  </si>
  <si>
    <t>№ 1123 (1,3) Повторение курса 5 класса</t>
  </si>
  <si>
    <t>natalya.vinichenko.65@mail.ru</t>
  </si>
  <si>
    <t>Английский язык</t>
  </si>
  <si>
    <t>Правило стр. 100;  упр.3 стр. 102 (составить рассказ письменно)</t>
  </si>
  <si>
    <t>interesting1820@mail.ru</t>
  </si>
  <si>
    <t>Биология</t>
  </si>
  <si>
    <t>Параграф 22. Голосеменные растения прочитать. стр. 125 вопросы 1-6 письменно в тетрадь</t>
  </si>
  <si>
    <t>Работа с учебником</t>
  </si>
  <si>
    <t xml:space="preserve">Русский язык                    </t>
  </si>
  <si>
    <t>"Второстепенные члены предложения!</t>
  </si>
  <si>
    <t>https://www.yaklass.ru/testwork</t>
  </si>
  <si>
    <t>Русский язык (2ч)</t>
  </si>
  <si>
    <t>Заполнить гугл-форму</t>
  </si>
  <si>
    <t>эл. почта MNN19021975@yandex.ru</t>
  </si>
  <si>
    <t>История</t>
  </si>
  <si>
    <t>https://docs.google.com/forms/d/1iKqIseVdiiUi2ce2quvhCYc45vUrHTWNdnj8q1o5RvM/edit</t>
  </si>
  <si>
    <t>Контурная карта "Вторая Пуническая война"</t>
  </si>
  <si>
    <t>28.04 до конца дня</t>
  </si>
  <si>
    <t>margo.school61@mail.ru</t>
  </si>
  <si>
    <t xml:space="preserve">Математика </t>
  </si>
  <si>
    <t>ОДНКНР</t>
  </si>
  <si>
    <t>Тема урока "Твое образование и твои интересы" Домашнее задание.Подготовить доклад "Мои интересы"</t>
  </si>
  <si>
    <t>интернет урок "Мои интересы"</t>
  </si>
  <si>
    <t xml:space="preserve">до 12 мая </t>
  </si>
  <si>
    <t>Учебник, 1131 1и2</t>
  </si>
  <si>
    <t>просмотреть видео(ссылка1), №1299,1300,1302</t>
  </si>
  <si>
    <t>https://www.youtube.com/watch?v=_i1RccbiOl8</t>
  </si>
  <si>
    <t>yelena.vysochin@bk.ru</t>
  </si>
  <si>
    <t>28.04.20 в течении дня</t>
  </si>
  <si>
    <t>вк</t>
  </si>
  <si>
    <t>Присидания на колличество 1минута</t>
  </si>
  <si>
    <t>Правило стр. 100; упр. 3 стр. 102 (составить рассказ письменно)</t>
  </si>
  <si>
    <t>Написать сочинение на тему "Моё хобби" (10 предложений)</t>
  </si>
  <si>
    <t>до 30.04.2020</t>
  </si>
  <si>
    <t>irina.firsanowa@yandex.ru</t>
  </si>
  <si>
    <t>у.576, 576</t>
  </si>
  <si>
    <t>до 14-00 28.04</t>
  </si>
  <si>
    <t>группа вконтакте</t>
  </si>
  <si>
    <t>Дочитать повесть "Дети подземелья"</t>
  </si>
  <si>
    <t>у.576, 578</t>
  </si>
  <si>
    <t>до 14-00 28.04.2020</t>
  </si>
  <si>
    <t>/Тема урока "Твое образование и твои интересы" Д/з  подготовить доклад "Мои интересы</t>
  </si>
  <si>
    <t>Литовское государство и Русь. Параграф 19. задания на ЯКласс</t>
  </si>
  <si>
    <t>dobrinskij89@mail.ru</t>
  </si>
  <si>
    <t>до 4-00 28.04</t>
  </si>
  <si>
    <t>Физика</t>
  </si>
  <si>
    <t>Параграфы 15-17</t>
  </si>
  <si>
    <t>задание на я классе</t>
  </si>
  <si>
    <t>снять видеоролик своих занятий</t>
  </si>
  <si>
    <t xml:space="preserve">Тестирование-онлайн  по теме "Причастие" </t>
  </si>
  <si>
    <t>https://onlinetestpad.com/ru/testview/731-testovaya-rabota-po-teme-prichastie-variant-1</t>
  </si>
  <si>
    <t>География</t>
  </si>
  <si>
    <t>Параграф49 Знать: значение отрасли, географию производств, принципы размещения целлюлозно-бум промышленности, запасы древесины в стране. Проблемы отрасли</t>
  </si>
  <si>
    <t>До 15.00 30 апреля 2020</t>
  </si>
  <si>
    <t>Яндекс урок. Видео по теме</t>
  </si>
  <si>
    <t>karaya07051977@mail.ru</t>
  </si>
  <si>
    <t>Химия</t>
  </si>
  <si>
    <t>Задача: Вычислить массу соли, которая образуется при взаимодействии 25%-ного раствора серной кислоты массой 120 грамм с оксидом алюминия. 2) Из списка веществ: хлорид кальция, нитрат бария, оксид натрия, оксид серы, магний, медь, алюминий,  гидроксид магния, карбонат кальция - выбрать вещества, которые могут прореагировать с бромоводородной кислотой. Запишите молекулярные уравнения реакций. Для одной из реакций составьте полное ионное и сокращенное ионное уравнение</t>
  </si>
  <si>
    <t>до 8-00 29.04</t>
  </si>
  <si>
    <t>romaschkavalentina@yandex/ru</t>
  </si>
  <si>
    <t>Правило стр. 88; упр. 5 стр.88; упр.7 стр.89 (письменно)</t>
  </si>
  <si>
    <t xml:space="preserve">  28.04 до 16-00   группа в ВК</t>
  </si>
  <si>
    <t>Алгебра</t>
  </si>
  <si>
    <t>Пройти по ссылке</t>
  </si>
  <si>
    <t>foxford.ru/school_class_invites/4m37a9</t>
  </si>
  <si>
    <t>до 11.05.20</t>
  </si>
  <si>
    <t>Решить тесты</t>
  </si>
  <si>
    <t>https://interneturok.ru/lesson/istoriya/7-klass/angliyskaya-revolyutsiya-xvii-veka/angliya-nakanune-revolyutsii-sotsialno-ekonomicheskoe-razvitie/testcases</t>
  </si>
  <si>
    <t>до 29.04</t>
  </si>
  <si>
    <t>Информатика</t>
  </si>
  <si>
    <t>Повторить материал презентации 7-1-2.ppt или параграф 1.2 стр.13 в учебнике.Выполнить задания из документа. Фотографии с выполненными заданиями прислать на почту.</t>
  </si>
  <si>
    <t>Тестирование-онлайн по теме "Причастие</t>
  </si>
  <si>
    <t>https://yadi.sk/d/FjDC0XrXOSzGWA</t>
  </si>
  <si>
    <t xml:space="preserve"> до 01.05.2020</t>
  </si>
  <si>
    <t>nastyazaoch@yandex.ru</t>
  </si>
  <si>
    <t>Задание на Я.классе</t>
  </si>
  <si>
    <t>28.04 до 16-00 группа в ВК</t>
  </si>
  <si>
    <t>п.25 читать, ответить на вопросы в конце параграфа,просмотреть видео(ссылка1),№952,956,957</t>
  </si>
  <si>
    <t>https://www.youtube.com/watch?v=yTyKEAADH2g</t>
  </si>
  <si>
    <t>Шевырева О.А.:    interesting1820@mail.ru                       Фирсанова И.А.: irina.firsanowa@yandex.ru</t>
  </si>
  <si>
    <t>до 08.00 29 апреля</t>
  </si>
  <si>
    <t>Геометрия</t>
  </si>
  <si>
    <t>№ 779.</t>
  </si>
  <si>
    <t>Тема урока "Этикет в разных жизненных ситуациях" Домашне задание ."Манера речи" доклад</t>
  </si>
  <si>
    <t>посмотреть интернет урок "Манера речи"</t>
  </si>
  <si>
    <t>до 12 мая</t>
  </si>
  <si>
    <t>с.162-163, изучить статью, письменно ответить на в.4, прочитать повесть "Шинель"</t>
  </si>
  <si>
    <t>Правило стр. 76, Упр. 6,10 стр. 76-77</t>
  </si>
  <si>
    <t>Шевырева О.А.:   interesting1820@mail.ru             Фирсанова И.А.:  irina.firsanowa@yandex.ru</t>
  </si>
  <si>
    <t>с.158-160. изучить 2 статьи, дать письменный ответ на в.2</t>
  </si>
  <si>
    <t xml:space="preserve">
Параграф49 Знать: значение отрасли, географию производств, принципы размещения целлюлозно-бум промышленности, запасы древесины в стране. Проблемы отрасли
Поддержка программы чтения с экрана включена.
</t>
  </si>
  <si>
    <t>Тема урока "Этикет в разных жизненных ситуациях" Домашнее задание "Манера речи" - доклад</t>
  </si>
  <si>
    <t>Тема урока Италия: время реформ и колониалных захватов" Д/з вопросы  1) Схема высших государственных органов Италии. " 2) Экономические проблемы с которыми сталкивались рабочие и крестьяне Италии. Какими способами они пытались решить эти проблемы? 3)Определите цели внешней полиики Италии.</t>
  </si>
  <si>
    <t>интернет урок по данной теме</t>
  </si>
  <si>
    <t>№ 779</t>
  </si>
  <si>
    <t>снять видеоролик своих занятий для тех кто не здал</t>
  </si>
  <si>
    <t>тест 27 (16_ 20)</t>
  </si>
  <si>
    <t>Правило стр.76; упр. 6,10 стр. 76-77</t>
  </si>
  <si>
    <t>Параграф 63, вопросы для самоконтроля после паргарафа - письменно в тетради</t>
  </si>
  <si>
    <t>до 15.00 30 апреля 2020</t>
  </si>
  <si>
    <t xml:space="preserve">повторить параграфы 8-9 Найти информацию о физических свойствах и применении любых трех металлов побочных подгрупп. Оформить в виде таблицы: 1 столбик -название металла, 2 столбик - физические свойства, 3 столбик - применение. </t>
  </si>
  <si>
    <t>с.316-317, изучить статью, с.315, заполнить таблицу 1, с.315</t>
  </si>
  <si>
    <t>Тема урока. "Буддизм в СССР" Домашнее задание  подготовить доклад "Буддизм в СССР"</t>
  </si>
  <si>
    <t>интернет урок "Буддизм в СССР"</t>
  </si>
  <si>
    <t>Упр. 2,3,4 стр. 185-186 (письменно)</t>
  </si>
  <si>
    <t>до 8.05.2020</t>
  </si>
  <si>
    <t>перейти по сылке и выполнить тест "Легкая атлетика"</t>
  </si>
  <si>
    <t>https://testedu.ru/test/fizkultura/10-klass/lyogkaya-atletika.html</t>
  </si>
  <si>
    <t>в течении дня прислать результат</t>
  </si>
  <si>
    <t>doll19940@rambler.ru; тел 8-938-127-90-30</t>
  </si>
  <si>
    <t>Характеристика экосистем. Экологические пирамиды.</t>
  </si>
  <si>
    <t>Сочинение в формате итогового по роману "Преступление и наказание"</t>
  </si>
  <si>
    <t>https://vk.com/doc446906495_547116507?hash=7ed3f2105073efa758&amp;dl=3f51eecb0910f97bcb</t>
  </si>
  <si>
    <t>30.04 до 18-00</t>
  </si>
  <si>
    <t>Группа в ВК</t>
  </si>
  <si>
    <t>Закончить выполнение практической работы "Получение газов"</t>
  </si>
  <si>
    <t>Учебник. стр.158-164</t>
  </si>
  <si>
    <t>Тестирование онлайн в формате ЕГЭ</t>
  </si>
  <si>
    <t>https://egerus.ru/test/test.html</t>
  </si>
  <si>
    <t>e.vysochin@yandex.ru</t>
  </si>
  <si>
    <t>Внеядерная наследственность</t>
  </si>
  <si>
    <t>https://vk.com/doc446906495_547116614?hash=e3729415be5cd3323b&amp;dl=99dd9a1c7918e09a8b</t>
  </si>
  <si>
    <t>параграф 58</t>
  </si>
  <si>
    <t>Вопросы на стр 284 - письменно в тетради</t>
  </si>
  <si>
    <t>Гражданская война в США. Вопросы № 3-4 к конспекту</t>
  </si>
  <si>
    <t>https://interneturok.ru/lesson/istoriya/8-klass/strany-ameriki-v-xix-nachale-xx-veka/grazhdanskaya-voyna-v-ssha-ssha-na-rubezhe-vekov</t>
  </si>
  <si>
    <t>перейти по ссылке и выполнить тест "Основы физической годготовки №1"</t>
  </si>
  <si>
    <t>https://testedu.ru/test/fizkultura/11-klass/osnovyi-fizicheskoj-podgotovki-1.html</t>
  </si>
  <si>
    <t>параграфы 4-8 повторить</t>
  </si>
  <si>
    <t>Задание неа Я.Классе</t>
  </si>
  <si>
    <t>До 08:00 29 апреля 2020</t>
  </si>
  <si>
    <t>Сочинение по произведениям М. Зощенко . Темы: " Юмор в расссказах М. Зощенко";"Портреты героев в рассказах М. Зощенко"; Жизнь и творчество М.Зощенко"; Свободная тема.</t>
  </si>
</sst>
</file>

<file path=xl/styles.xml><?xml version="1.0" encoding="utf-8"?>
<styleSheet xmlns="http://schemas.openxmlformats.org/spreadsheetml/2006/main">
  <numFmts count="4">
    <numFmt numFmtId="164" formatCode="dd\.mm"/>
    <numFmt numFmtId="165" formatCode="dd\.mm\.yyyy"/>
    <numFmt numFmtId="166" formatCode="dd\.mm\.yy"/>
    <numFmt numFmtId="167" formatCode="dd\.mm\."/>
  </numFmts>
  <fonts count="58">
    <font>
      <sz val="10"/>
      <color rgb="FF000000"/>
      <name val="Arial"/>
    </font>
    <font>
      <b/>
      <sz val="14"/>
      <color theme="1"/>
      <name val="Arial"/>
    </font>
    <font>
      <b/>
      <sz val="18"/>
      <color theme="1"/>
      <name val="Arial"/>
    </font>
    <font>
      <b/>
      <sz val="14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sz val="9"/>
      <color rgb="FF000000"/>
      <name val="Arial"/>
    </font>
    <font>
      <u/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sz val="10"/>
      <color rgb="FF000000"/>
      <name val="Roboto"/>
    </font>
    <font>
      <sz val="10"/>
      <color rgb="FF000000"/>
      <name val="Roboto"/>
    </font>
    <font>
      <u/>
      <sz val="10"/>
      <color rgb="FF000000"/>
      <name val="Arial"/>
    </font>
    <font>
      <b/>
      <sz val="12"/>
      <color rgb="FF000000"/>
      <name val="Arial"/>
    </font>
    <font>
      <b/>
      <strike/>
      <sz val="14"/>
      <color theme="1"/>
      <name val="Arial"/>
    </font>
    <font>
      <u/>
      <sz val="10"/>
      <color rgb="FF000000"/>
      <name val="Arial"/>
    </font>
    <font>
      <sz val="9"/>
      <color rgb="FF333333"/>
      <name val="Arial"/>
    </font>
    <font>
      <u/>
      <sz val="12"/>
      <color theme="1"/>
      <name val="Times New Roman"/>
    </font>
    <font>
      <sz val="10"/>
      <color rgb="FF1155CC"/>
      <name val="Arial"/>
    </font>
    <font>
      <sz val="14"/>
      <color theme="1"/>
      <name val="Arial"/>
    </font>
    <font>
      <sz val="9"/>
      <color theme="1"/>
      <name val="Arial"/>
    </font>
    <font>
      <u/>
      <sz val="9"/>
      <color rgb="FF0000FF"/>
      <name val="Arial"/>
    </font>
    <font>
      <sz val="12"/>
      <color theme="1"/>
      <name val="Times New Roman"/>
    </font>
    <font>
      <u/>
      <sz val="14"/>
      <color rgb="FF000000"/>
      <name val="Times New Roman"/>
    </font>
    <font>
      <sz val="12"/>
      <color rgb="FF000000"/>
      <name val="Times New Roman"/>
    </font>
    <font>
      <u/>
      <sz val="10"/>
      <color rgb="FF000000"/>
      <name val="Arial"/>
    </font>
    <font>
      <u/>
      <sz val="10"/>
      <color rgb="FF0000FF"/>
      <name val="Arial"/>
    </font>
    <font>
      <u/>
      <sz val="12"/>
      <color rgb="FF000000"/>
      <name val="Times New Roman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sz val="10"/>
      <color theme="1"/>
      <name val="Times New Roman"/>
    </font>
    <font>
      <u/>
      <sz val="11"/>
      <color rgb="FF0000FF"/>
      <name val="Calibri"/>
    </font>
    <font>
      <b/>
      <sz val="12"/>
      <name val="Arial"/>
    </font>
    <font>
      <u/>
      <sz val="10"/>
      <color rgb="FF0000FF"/>
      <name val="Arial"/>
    </font>
    <font>
      <u/>
      <sz val="11"/>
      <color rgb="FF0563C1"/>
      <name val="Arial"/>
    </font>
    <font>
      <sz val="14"/>
      <color rgb="FF000000"/>
      <name val="Calibri"/>
    </font>
    <font>
      <sz val="12"/>
      <color rgb="FF000000"/>
      <name val="Arial"/>
    </font>
    <font>
      <sz val="12"/>
      <color theme="1"/>
      <name val="Arial"/>
    </font>
    <font>
      <sz val="12"/>
      <color rgb="FF000000"/>
      <name val="Calibri"/>
    </font>
    <font>
      <sz val="14"/>
      <color rgb="FF000000"/>
      <name val="Arial"/>
    </font>
    <font>
      <u/>
      <sz val="10"/>
      <color rgb="FF0000FF"/>
      <name val="Arial"/>
    </font>
    <font>
      <sz val="11"/>
      <color rgb="FF333333"/>
      <name val="Arial"/>
    </font>
    <font>
      <u/>
      <sz val="14"/>
      <color rgb="FF000000"/>
      <name val="Arial"/>
    </font>
    <font>
      <u/>
      <sz val="10"/>
      <color theme="1"/>
      <name val="Arial"/>
    </font>
    <font>
      <sz val="11"/>
      <color rgb="FF0563C1"/>
      <name val="Arial"/>
    </font>
    <font>
      <u/>
      <sz val="14"/>
      <color rgb="FF0000FF"/>
      <name val="Arial"/>
    </font>
    <font>
      <sz val="14"/>
      <name val="Arial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theme="1"/>
      <name val="Arial"/>
    </font>
    <font>
      <sz val="9"/>
      <name val="Arial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0E0E3"/>
        <bgColor rgb="FFD0E0E3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theme="0"/>
      </patternFill>
    </fill>
    <fill>
      <patternFill patternType="solid">
        <fgColor rgb="FFFEE1CC"/>
        <bgColor rgb="FFFEE1CC"/>
      </patternFill>
    </fill>
    <fill>
      <patternFill patternType="solid">
        <fgColor rgb="FFE6B8AF"/>
        <bgColor rgb="FFE6B8AF"/>
      </patternFill>
    </fill>
    <fill>
      <patternFill patternType="solid">
        <fgColor rgb="FFF4F8FE"/>
        <bgColor rgb="FFF4F8FE"/>
      </patternFill>
    </fill>
    <fill>
      <patternFill patternType="solid">
        <fgColor rgb="FFD9EAD3"/>
        <bgColor rgb="FFD9EAD3"/>
      </patternFill>
    </fill>
    <fill>
      <patternFill patternType="solid">
        <fgColor theme="5" tint="0.79998168889431442"/>
        <bgColor rgb="FFF4CCCC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2" borderId="3" xfId="0" applyFont="1" applyFill="1" applyBorder="1"/>
    <xf numFmtId="0" fontId="4" fillId="0" borderId="1" xfId="0" applyFont="1" applyBorder="1"/>
    <xf numFmtId="0" fontId="1" fillId="3" borderId="1" xfId="0" applyFont="1" applyFill="1" applyBorder="1"/>
    <xf numFmtId="0" fontId="3" fillId="3" borderId="1" xfId="0" applyFont="1" applyFill="1" applyBorder="1" applyAlignment="1"/>
    <xf numFmtId="0" fontId="3" fillId="3" borderId="1" xfId="0" applyFont="1" applyFill="1" applyBorder="1"/>
    <xf numFmtId="0" fontId="0" fillId="0" borderId="1" xfId="0" applyFont="1" applyBorder="1"/>
    <xf numFmtId="0" fontId="0" fillId="0" borderId="1" xfId="0" applyFont="1" applyBorder="1" applyAlignment="1"/>
    <xf numFmtId="165" fontId="0" fillId="0" borderId="1" xfId="0" applyNumberFormat="1" applyFont="1" applyBorder="1" applyAlignment="1"/>
    <xf numFmtId="0" fontId="9" fillId="4" borderId="0" xfId="0" applyFont="1" applyFill="1" applyAlignment="1">
      <alignment horizontal="center"/>
    </xf>
    <xf numFmtId="0" fontId="10" fillId="0" borderId="0" xfId="0" applyFont="1" applyAlignment="1"/>
    <xf numFmtId="165" fontId="10" fillId="0" borderId="0" xfId="0" applyNumberFormat="1" applyFont="1" applyAlignment="1"/>
    <xf numFmtId="0" fontId="16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8" borderId="11" xfId="0" applyFont="1" applyFill="1" applyBorder="1"/>
    <xf numFmtId="0" fontId="3" fillId="8" borderId="11" xfId="0" applyFont="1" applyFill="1" applyBorder="1" applyAlignment="1"/>
    <xf numFmtId="0" fontId="3" fillId="8" borderId="1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5" fillId="0" borderId="0" xfId="0" applyFont="1"/>
    <xf numFmtId="0" fontId="3" fillId="13" borderId="1" xfId="0" applyFont="1" applyFill="1" applyBorder="1"/>
    <xf numFmtId="0" fontId="3" fillId="13" borderId="1" xfId="0" applyFont="1" applyFill="1" applyBorder="1" applyAlignment="1"/>
    <xf numFmtId="0" fontId="1" fillId="13" borderId="1" xfId="0" applyFont="1" applyFill="1" applyBorder="1"/>
    <xf numFmtId="0" fontId="3" fillId="13" borderId="1" xfId="0" applyFont="1" applyFill="1" applyBorder="1" applyAlignment="1">
      <alignment wrapText="1"/>
    </xf>
    <xf numFmtId="0" fontId="3" fillId="1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5" fillId="0" borderId="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1" xfId="0" applyFont="1" applyFill="1" applyBorder="1"/>
    <xf numFmtId="0" fontId="3" fillId="2" borderId="11" xfId="0" applyFont="1" applyFill="1" applyBorder="1" applyAlignment="1"/>
    <xf numFmtId="0" fontId="3" fillId="2" borderId="11" xfId="0" applyFont="1" applyFill="1" applyBorder="1"/>
    <xf numFmtId="0" fontId="3" fillId="2" borderId="8" xfId="0" applyFont="1" applyFill="1" applyBorder="1"/>
    <xf numFmtId="0" fontId="6" fillId="0" borderId="13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12" fillId="4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12" fillId="4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13" fillId="4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165" fontId="9" fillId="4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56" fillId="16" borderId="13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56" fillId="17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" fillId="5" borderId="11" xfId="0" applyFont="1" applyFill="1" applyBorder="1"/>
    <xf numFmtId="0" fontId="3" fillId="5" borderId="11" xfId="0" applyFont="1" applyFill="1" applyBorder="1" applyAlignment="1"/>
    <xf numFmtId="0" fontId="3" fillId="5" borderId="11" xfId="0" applyFont="1" applyFill="1" applyBorder="1"/>
    <xf numFmtId="0" fontId="3" fillId="5" borderId="8" xfId="0" applyFont="1" applyFill="1" applyBorder="1" applyAlignment="1">
      <alignment wrapText="1"/>
    </xf>
    <xf numFmtId="0" fontId="4" fillId="0" borderId="12" xfId="0" applyFont="1" applyBorder="1"/>
    <xf numFmtId="0" fontId="5" fillId="5" borderId="13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5" fillId="5" borderId="13" xfId="0" applyFont="1" applyFill="1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67" fontId="26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66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3" fillId="11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6" fillId="14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aklass.ru/testwork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_i1RccbiOl8" TargetMode="External"/><Relationship Id="rId1" Type="http://schemas.openxmlformats.org/officeDocument/2006/relationships/hyperlink" Target="https://docs.google.com/forms/d/1iKqIseVdiiUi2ce2quvhCYc45vUrHTWNdnj8q1o5RvM/edit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_i1RccbiOl8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_i1RccbiOl8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yTyKEAADH2g" TargetMode="External"/><Relationship Id="rId2" Type="http://schemas.openxmlformats.org/officeDocument/2006/relationships/hyperlink" Target="https://onlinetestpad.com/ru/testview/731-testovaya-rabota-po-teme-prichastie-variant-1" TargetMode="External"/><Relationship Id="rId1" Type="http://schemas.openxmlformats.org/officeDocument/2006/relationships/hyperlink" Target="https://interneturok.ru/lesson/istoriya/7-klass/angliyskaya-revolyutsiya-xvii-veka/angliya-nakanune-revolyutsii-sotsialno-ekonomicheskoe-razvitie/testcase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yadi.sk/d/FjDC0XrXOSzGWA" TargetMode="External"/><Relationship Id="rId2" Type="http://schemas.openxmlformats.org/officeDocument/2006/relationships/hyperlink" Target="http://foxford.ru/school_class_invites/4m37a9" TargetMode="External"/><Relationship Id="rId1" Type="http://schemas.openxmlformats.org/officeDocument/2006/relationships/hyperlink" Target="https://onlinetestpad.com/ru/testview/731-testovaya-rabota-po-teme-prichastie-variant-1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e.mail.ru/messages/inbox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interneturok.ru/lesson/istoriya/8-klass/strany-ameriki-v-xix-nachale-xx-veka/grazhdanskaya-voyna-v-ssha-ssha-na-rubezhe-vekov" TargetMode="External"/><Relationship Id="rId2" Type="http://schemas.openxmlformats.org/officeDocument/2006/relationships/hyperlink" Target="https://vk.com/doc446906495_547116614?hash=e3729415be5cd3323b&amp;dl=99dd9a1c7918e09a8b" TargetMode="External"/><Relationship Id="rId1" Type="http://schemas.openxmlformats.org/officeDocument/2006/relationships/hyperlink" Target="https://testedu.ru/test/fizkultura/10-klass/lyogkaya-atletika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testedu.ru/test/fizkultura/11-klass/osnovyi-fizicheskoj-podgotovki-1.html" TargetMode="External"/><Relationship Id="rId2" Type="http://schemas.openxmlformats.org/officeDocument/2006/relationships/hyperlink" Target="https://egerus.ru/test/test.html" TargetMode="External"/><Relationship Id="rId1" Type="http://schemas.openxmlformats.org/officeDocument/2006/relationships/hyperlink" Target="https://vk.com/doc446906495_547116507?hash=7ed3f2105073efa758&amp;dl=3f51eecb0910f97bcb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videouroki.net/" TargetMode="External"/><Relationship Id="rId2" Type="http://schemas.openxmlformats.org/officeDocument/2006/relationships/hyperlink" Target="https://cifra.school/media/conspect_files/45628da7-6d7d-4892-8361-ec942391cc32.pdf" TargetMode="External"/><Relationship Id="rId1" Type="http://schemas.openxmlformats.org/officeDocument/2006/relationships/hyperlink" Target="https://cifra.school/media/conspect_files/bc9ef203-7e01-4b5f-9fa2-47e6c6edfb1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videouroki.net/test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estedu.ru/test/fizkultura/3-klass/vxodnaya-diagnostika-osnovyi-znanij-po-fizicheskoj-kulture-dlya-3-klassa.html" TargetMode="External"/><Relationship Id="rId2" Type="http://schemas.openxmlformats.org/officeDocument/2006/relationships/hyperlink" Target="https://youtu.be/BcBaoi6ADH8" TargetMode="External"/><Relationship Id="rId1" Type="http://schemas.openxmlformats.org/officeDocument/2006/relationships/hyperlink" Target="https://youtu.be/rAZn8FSGgQo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testedu.ru/test/fizkultura/3-klass/vxodnaya-diagnostika-osnovyi-znanij-po-fizicheskoj-kulture-dlya-3-klassa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time_continue=1&amp;v=RG5ChyUD82g&amp;feature=emb_logo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4" Type="http://schemas.openxmlformats.org/officeDocument/2006/relationships/hyperlink" Target="https://www.youtube.com/watch?time_continue=80&amp;v=P0mQfUqpIQo&amp;feature=emb_log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000"/>
  <sheetViews>
    <sheetView tabSelected="1" workbookViewId="0">
      <selection activeCell="A21" sqref="A21"/>
    </sheetView>
  </sheetViews>
  <sheetFormatPr defaultColWidth="14.42578125" defaultRowHeight="15" customHeight="1"/>
  <cols>
    <col min="1" max="1" width="116.42578125" customWidth="1"/>
    <col min="2" max="6" width="14.42578125" customWidth="1"/>
  </cols>
  <sheetData>
    <row r="1" spans="1:1" ht="220.5" customHeight="1">
      <c r="A1" s="1" t="s">
        <v>1</v>
      </c>
    </row>
    <row r="2" spans="1:1" ht="15.75" customHeight="1"/>
    <row r="3" spans="1:1" ht="15.75" customHeight="1"/>
    <row r="4" spans="1:1" ht="15.75" customHeight="1"/>
    <row r="5" spans="1:1" ht="15.75" customHeight="1"/>
    <row r="6" spans="1:1" ht="15.75" customHeight="1"/>
    <row r="7" spans="1:1" ht="15.75" customHeight="1"/>
    <row r="8" spans="1:1" ht="15.75" customHeight="1"/>
    <row r="9" spans="1:1" ht="15.75" customHeight="1"/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00"/>
  <sheetViews>
    <sheetView workbookViewId="0">
      <selection activeCell="C12" sqref="C12"/>
    </sheetView>
  </sheetViews>
  <sheetFormatPr defaultColWidth="14.42578125" defaultRowHeight="15" customHeight="1"/>
  <cols>
    <col min="1" max="1" width="29.7109375" customWidth="1"/>
    <col min="2" max="2" width="40.42578125" customWidth="1"/>
    <col min="3" max="3" width="52.7109375" customWidth="1"/>
    <col min="4" max="4" width="26.42578125" customWidth="1"/>
    <col min="5" max="5" width="44.7109375" customWidth="1"/>
    <col min="6" max="6" width="14.42578125" customWidth="1"/>
  </cols>
  <sheetData>
    <row r="1" spans="1:5" ht="15.75" customHeight="1">
      <c r="A1" s="131"/>
      <c r="B1" s="129" t="s">
        <v>2</v>
      </c>
      <c r="C1" s="131" t="s">
        <v>3</v>
      </c>
      <c r="D1" s="129" t="s">
        <v>4</v>
      </c>
      <c r="E1" s="129" t="s">
        <v>5</v>
      </c>
    </row>
    <row r="2" spans="1:5" ht="39" customHeight="1">
      <c r="A2" s="132" t="s">
        <v>75</v>
      </c>
      <c r="B2" s="130" t="s">
        <v>76</v>
      </c>
      <c r="C2" s="51"/>
      <c r="D2" s="133" t="s">
        <v>78</v>
      </c>
      <c r="E2" s="134" t="s">
        <v>80</v>
      </c>
    </row>
    <row r="3" spans="1:5" ht="41.25" customHeight="1">
      <c r="A3" s="132" t="s">
        <v>20</v>
      </c>
      <c r="B3" s="51" t="s">
        <v>82</v>
      </c>
      <c r="C3" s="52"/>
      <c r="D3" s="81">
        <v>43949</v>
      </c>
      <c r="E3" s="135" t="s">
        <v>83</v>
      </c>
    </row>
    <row r="4" spans="1:5" ht="36.75" customHeight="1">
      <c r="A4" s="132" t="s">
        <v>84</v>
      </c>
      <c r="B4" s="130" t="s">
        <v>85</v>
      </c>
      <c r="C4" s="136"/>
      <c r="D4" s="80">
        <v>43950</v>
      </c>
      <c r="E4" s="130" t="s">
        <v>86</v>
      </c>
    </row>
    <row r="5" spans="1:5" ht="59.25" customHeight="1">
      <c r="A5" s="132" t="s">
        <v>87</v>
      </c>
      <c r="B5" s="130" t="s">
        <v>88</v>
      </c>
      <c r="C5" s="51" t="s">
        <v>89</v>
      </c>
      <c r="D5" s="53">
        <v>43955</v>
      </c>
      <c r="E5" s="130" t="s">
        <v>95</v>
      </c>
    </row>
    <row r="6" spans="1:5" ht="39.75" customHeight="1">
      <c r="A6" s="137" t="s">
        <v>96</v>
      </c>
      <c r="B6" s="138" t="s">
        <v>98</v>
      </c>
      <c r="C6" s="139"/>
      <c r="D6" s="139"/>
      <c r="E6" s="138" t="s">
        <v>100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3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9" sqref="C9"/>
    </sheetView>
  </sheetViews>
  <sheetFormatPr defaultColWidth="14.42578125" defaultRowHeight="15" customHeight="1"/>
  <cols>
    <col min="1" max="1" width="29.140625" customWidth="1"/>
    <col min="2" max="2" width="36.42578125" customWidth="1"/>
    <col min="3" max="3" width="54.5703125" customWidth="1"/>
    <col min="4" max="4" width="30.85546875" customWidth="1"/>
    <col min="5" max="5" width="38.5703125" customWidth="1"/>
    <col min="6" max="6" width="14.42578125" customWidth="1"/>
  </cols>
  <sheetData>
    <row r="1" spans="1:5" ht="15.75" customHeight="1">
      <c r="A1" s="140"/>
      <c r="B1" s="141" t="s">
        <v>2</v>
      </c>
      <c r="C1" s="140" t="s">
        <v>3</v>
      </c>
      <c r="D1" s="141" t="s">
        <v>4</v>
      </c>
      <c r="E1" s="141" t="s">
        <v>5</v>
      </c>
    </row>
    <row r="2" spans="1:5" ht="54" customHeight="1">
      <c r="A2" s="142" t="s">
        <v>90</v>
      </c>
      <c r="B2" s="66" t="s">
        <v>91</v>
      </c>
      <c r="C2" s="143" t="s">
        <v>92</v>
      </c>
      <c r="D2" s="144">
        <v>43949</v>
      </c>
      <c r="E2" s="145" t="s">
        <v>24</v>
      </c>
    </row>
    <row r="3" spans="1:5" ht="27" customHeight="1">
      <c r="A3" s="146" t="s">
        <v>101</v>
      </c>
      <c r="B3" s="66" t="s">
        <v>106</v>
      </c>
      <c r="C3" s="64"/>
      <c r="D3" s="91"/>
      <c r="E3" s="64" t="s">
        <v>109</v>
      </c>
    </row>
    <row r="4" spans="1:5" ht="67.5" customHeight="1">
      <c r="A4" s="147" t="s">
        <v>84</v>
      </c>
      <c r="B4" s="64" t="s">
        <v>113</v>
      </c>
      <c r="C4" s="148"/>
      <c r="D4" s="91">
        <v>43950</v>
      </c>
      <c r="E4" s="66" t="s">
        <v>86</v>
      </c>
    </row>
    <row r="5" spans="1:5" ht="70.5" customHeight="1">
      <c r="A5" s="147" t="s">
        <v>87</v>
      </c>
      <c r="B5" s="149" t="s">
        <v>88</v>
      </c>
      <c r="C5" s="66" t="s">
        <v>89</v>
      </c>
      <c r="D5" s="116">
        <v>43955</v>
      </c>
      <c r="E5" s="66" t="s">
        <v>95</v>
      </c>
    </row>
    <row r="6" spans="1:5" ht="87" customHeight="1">
      <c r="A6" s="150" t="s">
        <v>75</v>
      </c>
      <c r="B6" s="151" t="s">
        <v>213</v>
      </c>
      <c r="C6" s="64"/>
      <c r="D6" s="65">
        <v>43951</v>
      </c>
      <c r="E6" s="148" t="s">
        <v>24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0" sqref="C10"/>
    </sheetView>
  </sheetViews>
  <sheetFormatPr defaultColWidth="14.42578125" defaultRowHeight="15" customHeight="1"/>
  <cols>
    <col min="1" max="1" width="26.28515625" customWidth="1"/>
    <col min="2" max="2" width="36.42578125" customWidth="1"/>
    <col min="3" max="3" width="50" customWidth="1"/>
    <col min="4" max="4" width="44.140625" customWidth="1"/>
    <col min="5" max="5" width="39.7109375" customWidth="1"/>
    <col min="6" max="6" width="14.42578125" customWidth="1"/>
  </cols>
  <sheetData>
    <row r="1" spans="1:5" ht="38.25" customHeight="1">
      <c r="A1" s="153" t="s">
        <v>0</v>
      </c>
      <c r="B1" s="157" t="s">
        <v>2</v>
      </c>
      <c r="C1" s="158" t="s">
        <v>3</v>
      </c>
      <c r="D1" s="118" t="s">
        <v>4</v>
      </c>
      <c r="E1" s="118" t="s">
        <v>5</v>
      </c>
    </row>
    <row r="2" spans="1:5" ht="52.5" customHeight="1">
      <c r="A2" s="155" t="s">
        <v>93</v>
      </c>
      <c r="B2" s="66" t="s">
        <v>94</v>
      </c>
      <c r="C2" s="161" t="s">
        <v>97</v>
      </c>
      <c r="D2" s="156" t="s">
        <v>99</v>
      </c>
      <c r="E2" s="52"/>
    </row>
    <row r="3" spans="1:5" ht="66" customHeight="1">
      <c r="A3" s="125" t="s">
        <v>102</v>
      </c>
      <c r="B3" s="159" t="s">
        <v>103</v>
      </c>
      <c r="C3" s="160" t="s">
        <v>104</v>
      </c>
      <c r="D3" s="51" t="s">
        <v>105</v>
      </c>
      <c r="E3" s="52"/>
    </row>
    <row r="4" spans="1:5" ht="59.25" customHeight="1">
      <c r="A4" s="125" t="s">
        <v>101</v>
      </c>
      <c r="B4" s="152" t="s">
        <v>107</v>
      </c>
      <c r="C4" s="154" t="s">
        <v>108</v>
      </c>
      <c r="D4" s="130" t="s">
        <v>110</v>
      </c>
      <c r="E4" s="51" t="s">
        <v>111</v>
      </c>
    </row>
    <row r="5" spans="1:5" ht="63.75" customHeight="1">
      <c r="A5" s="125" t="s">
        <v>13</v>
      </c>
      <c r="B5" s="51" t="s">
        <v>112</v>
      </c>
      <c r="C5" s="51"/>
      <c r="D5" s="51"/>
      <c r="E5" s="52"/>
    </row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4" r:id="rId2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E6" sqref="A2:E6"/>
    </sheetView>
  </sheetViews>
  <sheetFormatPr defaultColWidth="14.42578125" defaultRowHeight="15" customHeight="1"/>
  <cols>
    <col min="1" max="1" width="20.5703125" customWidth="1"/>
    <col min="2" max="2" width="42.42578125" customWidth="1"/>
    <col min="3" max="3" width="51.42578125" customWidth="1"/>
    <col min="4" max="4" width="40.28515625" customWidth="1"/>
    <col min="5" max="5" width="43" customWidth="1"/>
    <col min="6" max="6" width="14.42578125" customWidth="1"/>
  </cols>
  <sheetData>
    <row r="1" spans="1:5" ht="15.75" customHeight="1">
      <c r="A1" s="34" t="s">
        <v>0</v>
      </c>
      <c r="B1" s="35" t="s">
        <v>2</v>
      </c>
      <c r="C1" s="36" t="s">
        <v>3</v>
      </c>
      <c r="D1" s="37" t="s">
        <v>4</v>
      </c>
      <c r="E1" s="38" t="s">
        <v>5</v>
      </c>
    </row>
    <row r="2" spans="1:5" ht="47.25" customHeight="1">
      <c r="A2" s="165" t="s">
        <v>84</v>
      </c>
      <c r="B2" s="51" t="s">
        <v>114</v>
      </c>
      <c r="C2" s="51"/>
      <c r="D2" s="51" t="s">
        <v>115</v>
      </c>
      <c r="E2" s="51" t="s">
        <v>116</v>
      </c>
    </row>
    <row r="3" spans="1:5" ht="44.25" customHeight="1">
      <c r="A3" s="165" t="s">
        <v>20</v>
      </c>
      <c r="B3" s="51" t="s">
        <v>107</v>
      </c>
      <c r="C3" s="154" t="s">
        <v>108</v>
      </c>
      <c r="D3" s="130" t="s">
        <v>110</v>
      </c>
      <c r="E3" s="51" t="s">
        <v>111</v>
      </c>
    </row>
    <row r="4" spans="1:5" ht="37.5" customHeight="1">
      <c r="A4" s="165" t="s">
        <v>10</v>
      </c>
      <c r="B4" s="162" t="s">
        <v>121</v>
      </c>
      <c r="C4" s="51"/>
      <c r="D4" s="51" t="s">
        <v>122</v>
      </c>
      <c r="E4" s="51" t="s">
        <v>119</v>
      </c>
    </row>
    <row r="5" spans="1:5" ht="62.25" customHeight="1">
      <c r="A5" s="165" t="s">
        <v>102</v>
      </c>
      <c r="B5" s="163" t="s">
        <v>123</v>
      </c>
      <c r="C5" s="51" t="s">
        <v>104</v>
      </c>
      <c r="D5" s="51" t="s">
        <v>105</v>
      </c>
      <c r="E5" s="52"/>
    </row>
    <row r="6" spans="1:5" ht="43.5" customHeight="1">
      <c r="A6" s="165" t="s">
        <v>75</v>
      </c>
      <c r="B6" s="164" t="s">
        <v>120</v>
      </c>
      <c r="C6" s="51"/>
      <c r="D6" s="51" t="s">
        <v>126</v>
      </c>
      <c r="E6" s="51" t="s">
        <v>119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3" sqref="C13"/>
    </sheetView>
  </sheetViews>
  <sheetFormatPr defaultColWidth="14.42578125" defaultRowHeight="15" customHeight="1"/>
  <cols>
    <col min="1" max="1" width="24.5703125" customWidth="1"/>
    <col min="2" max="2" width="36.28515625" customWidth="1"/>
    <col min="3" max="3" width="50.28515625" customWidth="1"/>
    <col min="4" max="4" width="42.7109375" customWidth="1"/>
    <col min="5" max="5" width="34.42578125" customWidth="1"/>
    <col min="6" max="6" width="14.42578125" customWidth="1"/>
  </cols>
  <sheetData>
    <row r="1" spans="1:5" ht="36.75" customHeight="1">
      <c r="A1" s="46" t="s">
        <v>0</v>
      </c>
      <c r="B1" s="47" t="s">
        <v>2</v>
      </c>
      <c r="C1" s="46" t="s">
        <v>3</v>
      </c>
      <c r="D1" s="47" t="s">
        <v>4</v>
      </c>
      <c r="E1" s="47" t="s">
        <v>5</v>
      </c>
    </row>
    <row r="2" spans="1:5" ht="41.25" customHeight="1">
      <c r="A2" s="50" t="s">
        <v>20</v>
      </c>
      <c r="B2" s="51" t="s">
        <v>107</v>
      </c>
      <c r="C2" s="154" t="s">
        <v>108</v>
      </c>
      <c r="D2" s="130" t="s">
        <v>110</v>
      </c>
      <c r="E2" s="51" t="s">
        <v>111</v>
      </c>
    </row>
    <row r="3" spans="1:5" ht="52.5" customHeight="1">
      <c r="A3" s="50" t="s">
        <v>10</v>
      </c>
      <c r="B3" s="133" t="s">
        <v>117</v>
      </c>
      <c r="C3" s="51"/>
      <c r="D3" s="51" t="s">
        <v>118</v>
      </c>
      <c r="E3" s="51" t="s">
        <v>119</v>
      </c>
    </row>
    <row r="4" spans="1:5" ht="73.5" customHeight="1">
      <c r="A4" s="50" t="s">
        <v>84</v>
      </c>
      <c r="B4" s="51" t="s">
        <v>114</v>
      </c>
      <c r="C4" s="51"/>
      <c r="D4" s="51" t="s">
        <v>115</v>
      </c>
      <c r="E4" s="51" t="s">
        <v>116</v>
      </c>
    </row>
    <row r="5" spans="1:5" ht="63.75" customHeight="1">
      <c r="A5" s="50" t="s">
        <v>75</v>
      </c>
      <c r="B5" s="166" t="s">
        <v>120</v>
      </c>
      <c r="C5" s="51"/>
      <c r="D5" s="80"/>
      <c r="E5" s="51" t="s">
        <v>119</v>
      </c>
    </row>
    <row r="6" spans="1:5" ht="42.75" customHeight="1">
      <c r="A6" s="50" t="s">
        <v>96</v>
      </c>
      <c r="B6" s="51" t="s">
        <v>124</v>
      </c>
      <c r="C6" s="133"/>
      <c r="D6" s="80">
        <v>43959</v>
      </c>
      <c r="E6" s="52" t="s">
        <v>125</v>
      </c>
    </row>
    <row r="7" spans="1:5" ht="15.75" customHeight="1">
      <c r="A7" s="7"/>
      <c r="B7" s="7"/>
      <c r="C7" s="7"/>
      <c r="D7" s="7"/>
      <c r="E7" s="3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B4" sqref="B4"/>
    </sheetView>
  </sheetViews>
  <sheetFormatPr defaultColWidth="14.42578125" defaultRowHeight="15" customHeight="1"/>
  <cols>
    <col min="1" max="1" width="24" customWidth="1"/>
    <col min="2" max="2" width="41.42578125" customWidth="1"/>
    <col min="3" max="3" width="54.140625" customWidth="1"/>
    <col min="4" max="4" width="48.7109375" customWidth="1"/>
    <col min="5" max="5" width="45.85546875" customWidth="1"/>
    <col min="6" max="6" width="14.42578125" customWidth="1"/>
  </cols>
  <sheetData>
    <row r="1" spans="1:5" ht="42" customHeight="1">
      <c r="A1" s="4" t="s">
        <v>0</v>
      </c>
      <c r="B1" s="5" t="s">
        <v>2</v>
      </c>
      <c r="C1" s="4" t="s">
        <v>3</v>
      </c>
      <c r="D1" s="6" t="s">
        <v>4</v>
      </c>
      <c r="E1" s="39" t="s">
        <v>5</v>
      </c>
    </row>
    <row r="2" spans="1:5" ht="33.75" customHeight="1">
      <c r="A2" s="167" t="s">
        <v>127</v>
      </c>
      <c r="B2" s="168" t="s">
        <v>128</v>
      </c>
      <c r="C2" s="52"/>
      <c r="D2" s="51"/>
      <c r="E2" s="169"/>
    </row>
    <row r="3" spans="1:5" ht="68.25" customHeight="1">
      <c r="A3" s="99"/>
      <c r="B3" s="170" t="s">
        <v>129</v>
      </c>
      <c r="C3" s="40" t="str">
        <f>HYPERLINK("https://embed.vm.yaklass.ru/TestWork/Results/7391656?from=%2FSchoolClass%2FTestWorks%3FschoolGuid%3D439dc7f4-22a4-426f-9fb4-2bcdbd23448e%26classIdEnc%3D7_0JA%253D%23test-work-widget-block-header","https://embed.vm.yaklass.ru/TestWork/Results/7391656?from=%2FSchoolClass%2FTestWorks%3FschoolGuid%3D439dc7f4-22a4-426f-9fb4-2bcdbd23448e%26classIdEnc%3D7_0JA%253D%23test-work-widget-block-header")</f>
        <v>https://embed.vm.yaklass.ru/TestWork/Results/7391656?from=%2FSchoolClass%2FTestWorks%3FschoolGuid%3D439dc7f4-22a4-426f-9fb4-2bcdbd23448e%26classIdEnc%3D7_0JA%253D%23test-work-widget-block-header</v>
      </c>
      <c r="D3" s="168" t="s">
        <v>135</v>
      </c>
      <c r="E3" s="169" t="s">
        <v>137</v>
      </c>
    </row>
    <row r="4" spans="1:5" ht="37.5" customHeight="1">
      <c r="A4" s="132" t="s">
        <v>84</v>
      </c>
      <c r="B4" s="51" t="s">
        <v>142</v>
      </c>
      <c r="C4" s="51"/>
      <c r="D4" s="80">
        <v>43950</v>
      </c>
      <c r="E4" s="51" t="s">
        <v>116</v>
      </c>
    </row>
    <row r="5" spans="1:5" ht="46.5" customHeight="1">
      <c r="A5" s="132" t="s">
        <v>13</v>
      </c>
      <c r="B5" s="52" t="s">
        <v>130</v>
      </c>
      <c r="C5" s="51"/>
      <c r="D5" s="51" t="s">
        <v>147</v>
      </c>
      <c r="E5" s="51" t="s">
        <v>46</v>
      </c>
    </row>
    <row r="6" spans="1:5" ht="45.75" customHeight="1">
      <c r="A6" s="132" t="s">
        <v>96</v>
      </c>
      <c r="B6" s="51" t="s">
        <v>148</v>
      </c>
      <c r="C6" s="82" t="s">
        <v>149</v>
      </c>
      <c r="D6" s="51"/>
      <c r="E6" s="52"/>
    </row>
    <row r="7" spans="1:5" ht="54.75" customHeight="1">
      <c r="A7" s="132" t="s">
        <v>10</v>
      </c>
      <c r="B7" s="130" t="s">
        <v>153</v>
      </c>
      <c r="C7" s="171" t="s">
        <v>132</v>
      </c>
      <c r="D7" s="51"/>
      <c r="E7" s="51" t="s">
        <v>158</v>
      </c>
    </row>
    <row r="8" spans="1:5" ht="60" customHeight="1">
      <c r="A8" s="132" t="s">
        <v>144</v>
      </c>
      <c r="B8" s="130" t="s">
        <v>159</v>
      </c>
      <c r="C8" s="154" t="s">
        <v>160</v>
      </c>
      <c r="D8" s="172" t="s">
        <v>110</v>
      </c>
      <c r="E8" s="51" t="s">
        <v>111</v>
      </c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:A3"/>
  </mergeCells>
  <hyperlinks>
    <hyperlink ref="C6" r:id="rId1"/>
    <hyperlink ref="C7" r:id="rId2"/>
    <hyperlink ref="C8" r:id="rId3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1" sqref="C11"/>
    </sheetView>
  </sheetViews>
  <sheetFormatPr defaultColWidth="14.42578125" defaultRowHeight="15" customHeight="1"/>
  <cols>
    <col min="1" max="1" width="28.85546875" customWidth="1"/>
    <col min="2" max="2" width="48.42578125" customWidth="1"/>
    <col min="3" max="3" width="50.5703125" customWidth="1"/>
    <col min="4" max="4" width="34.140625" customWidth="1"/>
    <col min="5" max="5" width="47.5703125" customWidth="1"/>
    <col min="6" max="6" width="14.42578125" customWidth="1"/>
  </cols>
  <sheetData>
    <row r="1" spans="1:5" ht="60" customHeight="1">
      <c r="A1" s="175" t="s">
        <v>0</v>
      </c>
      <c r="B1" s="173" t="s">
        <v>2</v>
      </c>
      <c r="C1" s="175" t="s">
        <v>3</v>
      </c>
      <c r="D1" s="173" t="s">
        <v>4</v>
      </c>
      <c r="E1" s="173" t="s">
        <v>5</v>
      </c>
    </row>
    <row r="2" spans="1:5" ht="39.75" customHeight="1">
      <c r="A2" s="63" t="s">
        <v>13</v>
      </c>
      <c r="B2" s="64" t="s">
        <v>130</v>
      </c>
      <c r="C2" s="66"/>
      <c r="D2" s="66" t="s">
        <v>16</v>
      </c>
      <c r="E2" s="66" t="s">
        <v>46</v>
      </c>
    </row>
    <row r="3" spans="1:5" ht="107.25" customHeight="1">
      <c r="A3" s="63" t="s">
        <v>10</v>
      </c>
      <c r="B3" s="149" t="s">
        <v>131</v>
      </c>
      <c r="C3" s="176" t="s">
        <v>132</v>
      </c>
      <c r="D3" s="66"/>
      <c r="E3" s="66" t="s">
        <v>143</v>
      </c>
    </row>
    <row r="4" spans="1:5" ht="46.5" customHeight="1">
      <c r="A4" s="63" t="s">
        <v>144</v>
      </c>
      <c r="B4" s="66" t="s">
        <v>145</v>
      </c>
      <c r="C4" s="176" t="s">
        <v>146</v>
      </c>
      <c r="D4" s="66" t="s">
        <v>150</v>
      </c>
      <c r="E4" s="64"/>
    </row>
    <row r="5" spans="1:5" ht="78" customHeight="1">
      <c r="A5" s="63" t="s">
        <v>151</v>
      </c>
      <c r="B5" s="174" t="s">
        <v>152</v>
      </c>
      <c r="C5" s="176" t="s">
        <v>154</v>
      </c>
      <c r="D5" s="66" t="s">
        <v>155</v>
      </c>
      <c r="E5" s="64" t="s">
        <v>156</v>
      </c>
    </row>
    <row r="6" spans="1:5" ht="37.5" customHeight="1">
      <c r="A6" s="63" t="s">
        <v>84</v>
      </c>
      <c r="B6" s="51" t="s">
        <v>142</v>
      </c>
      <c r="C6" s="64"/>
      <c r="D6" s="91">
        <v>43950</v>
      </c>
      <c r="E6" s="66" t="s">
        <v>161</v>
      </c>
    </row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3" r:id="rId1"/>
    <hyperlink ref="C4" r:id="rId2"/>
    <hyperlink ref="C5" r:id="rId3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000"/>
  <sheetViews>
    <sheetView workbookViewId="0">
      <selection activeCell="F7" sqref="F7"/>
    </sheetView>
  </sheetViews>
  <sheetFormatPr defaultColWidth="14.42578125" defaultRowHeight="15" customHeight="1"/>
  <cols>
    <col min="1" max="1" width="25.28515625" customWidth="1"/>
    <col min="2" max="2" width="44.42578125" customWidth="1"/>
    <col min="3" max="3" width="48.85546875" customWidth="1"/>
    <col min="4" max="4" width="42.140625" customWidth="1"/>
    <col min="5" max="5" width="42.5703125" customWidth="1"/>
    <col min="6" max="6" width="14.42578125" customWidth="1"/>
  </cols>
  <sheetData>
    <row r="1" spans="1:5" ht="51.75" customHeight="1">
      <c r="A1" s="46" t="s">
        <v>0</v>
      </c>
      <c r="B1" s="47" t="s">
        <v>2</v>
      </c>
      <c r="C1" s="46" t="s">
        <v>3</v>
      </c>
      <c r="D1" s="47" t="s">
        <v>4</v>
      </c>
      <c r="E1" s="48" t="s">
        <v>5</v>
      </c>
    </row>
    <row r="2" spans="1:5" ht="74.25" customHeight="1">
      <c r="A2" s="50" t="s">
        <v>133</v>
      </c>
      <c r="B2" s="52" t="s">
        <v>134</v>
      </c>
      <c r="C2" s="52" t="s">
        <v>136</v>
      </c>
      <c r="D2" s="53"/>
      <c r="E2" s="52"/>
    </row>
    <row r="3" spans="1:5" ht="153.75" customHeight="1">
      <c r="A3" s="50" t="s">
        <v>138</v>
      </c>
      <c r="B3" s="52" t="s">
        <v>139</v>
      </c>
      <c r="C3" s="52"/>
      <c r="D3" s="51" t="s">
        <v>140</v>
      </c>
      <c r="E3" s="51" t="s">
        <v>141</v>
      </c>
    </row>
    <row r="4" spans="1:5" ht="25.5" customHeight="1">
      <c r="A4" s="181" t="s">
        <v>127</v>
      </c>
      <c r="B4" s="177" t="str">
        <f>HYPERLINK("https://embed.vm.yaklass.ru/testwork/Results/7392205?from=%2Ftestwork","парагаф 8-10")</f>
        <v>парагаф 8-10</v>
      </c>
      <c r="C4" s="178"/>
      <c r="D4" s="178"/>
      <c r="E4" s="178"/>
    </row>
    <row r="5" spans="1:5" ht="45" customHeight="1">
      <c r="A5" s="99"/>
      <c r="B5" s="170" t="s">
        <v>157</v>
      </c>
      <c r="C5" s="41" t="str">
        <f>HYPERLINK("https://embed.vm.yaklass.ru/testwork/Results/7392205?from=%2Ftestwork","https://embed.vm.yaklass.ru/testwork/Results/7392205?from=%2Ftestwork")</f>
        <v>https://embed.vm.yaklass.ru/testwork/Results/7392205?from=%2Ftestwork</v>
      </c>
      <c r="D5" s="179" t="s">
        <v>162</v>
      </c>
      <c r="E5" s="180" t="s">
        <v>137</v>
      </c>
    </row>
    <row r="6" spans="1:5" ht="51" customHeight="1">
      <c r="A6" s="50" t="s">
        <v>163</v>
      </c>
      <c r="B6" s="51" t="s">
        <v>164</v>
      </c>
      <c r="C6" s="51"/>
      <c r="D6" s="53">
        <v>43949</v>
      </c>
      <c r="E6" s="135" t="s">
        <v>83</v>
      </c>
    </row>
    <row r="7" spans="1:5" ht="38.25" customHeight="1">
      <c r="A7" s="50" t="s">
        <v>102</v>
      </c>
      <c r="B7" s="52" t="s">
        <v>165</v>
      </c>
      <c r="C7" s="51" t="s">
        <v>166</v>
      </c>
      <c r="D7" s="51" t="s">
        <v>167</v>
      </c>
      <c r="E7" s="52"/>
    </row>
    <row r="8" spans="1:5" ht="54" customHeight="1">
      <c r="A8" s="50" t="s">
        <v>75</v>
      </c>
      <c r="B8" s="182" t="s">
        <v>168</v>
      </c>
      <c r="C8" s="51"/>
      <c r="D8" s="51"/>
      <c r="E8" s="51" t="s">
        <v>119</v>
      </c>
    </row>
    <row r="9" spans="1:5" ht="50.25" customHeight="1">
      <c r="A9" s="50" t="s">
        <v>84</v>
      </c>
      <c r="B9" s="52" t="s">
        <v>169</v>
      </c>
      <c r="C9" s="51"/>
      <c r="D9" s="80">
        <v>43950</v>
      </c>
      <c r="E9" s="51" t="s">
        <v>170</v>
      </c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4:A5"/>
  </mergeCells>
  <hyperlinks>
    <hyperlink ref="E6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3" sqref="C13"/>
    </sheetView>
  </sheetViews>
  <sheetFormatPr defaultColWidth="14.42578125" defaultRowHeight="15" customHeight="1"/>
  <cols>
    <col min="1" max="1" width="21.140625" customWidth="1"/>
    <col min="2" max="2" width="64.5703125" customWidth="1"/>
    <col min="3" max="3" width="48.5703125" customWidth="1"/>
    <col min="4" max="4" width="39.28515625" customWidth="1"/>
    <col min="5" max="5" width="46.140625" customWidth="1"/>
    <col min="6" max="6" width="14.42578125" customWidth="1"/>
  </cols>
  <sheetData>
    <row r="1" spans="1:5" ht="35.25" customHeight="1">
      <c r="A1" s="184" t="s">
        <v>0</v>
      </c>
      <c r="B1" s="185" t="s">
        <v>2</v>
      </c>
      <c r="C1" s="184" t="s">
        <v>3</v>
      </c>
      <c r="D1" s="185" t="s">
        <v>4</v>
      </c>
      <c r="E1" s="183" t="s">
        <v>5</v>
      </c>
    </row>
    <row r="2" spans="1:5" ht="51.75" customHeight="1">
      <c r="A2" s="165" t="s">
        <v>75</v>
      </c>
      <c r="B2" s="133" t="s">
        <v>171</v>
      </c>
      <c r="C2" s="52"/>
      <c r="D2" s="51"/>
      <c r="E2" s="51" t="s">
        <v>119</v>
      </c>
    </row>
    <row r="3" spans="1:5" ht="96.75" customHeight="1">
      <c r="A3" s="165" t="s">
        <v>133</v>
      </c>
      <c r="B3" s="52" t="s">
        <v>172</v>
      </c>
      <c r="C3" s="52"/>
      <c r="D3" s="53"/>
      <c r="E3" s="52"/>
    </row>
    <row r="4" spans="1:5" ht="49.5" customHeight="1">
      <c r="A4" s="165" t="s">
        <v>102</v>
      </c>
      <c r="B4" s="52" t="s">
        <v>173</v>
      </c>
      <c r="C4" s="51" t="s">
        <v>166</v>
      </c>
      <c r="D4" s="51" t="s">
        <v>105</v>
      </c>
      <c r="E4" s="52"/>
    </row>
    <row r="5" spans="1:5" ht="155.25" customHeight="1">
      <c r="A5" s="165" t="s">
        <v>138</v>
      </c>
      <c r="B5" s="51" t="s">
        <v>139</v>
      </c>
      <c r="C5" s="51"/>
      <c r="D5" s="51" t="s">
        <v>140</v>
      </c>
      <c r="E5" s="52" t="s">
        <v>141</v>
      </c>
    </row>
    <row r="6" spans="1:5" ht="35.25" customHeight="1">
      <c r="A6" s="165" t="s">
        <v>163</v>
      </c>
      <c r="B6" s="51" t="s">
        <v>176</v>
      </c>
      <c r="C6" s="51"/>
      <c r="D6" s="53">
        <v>43949</v>
      </c>
      <c r="E6" s="135" t="s">
        <v>83</v>
      </c>
    </row>
    <row r="7" spans="1:5" ht="40.5" customHeight="1">
      <c r="A7" s="165" t="s">
        <v>84</v>
      </c>
      <c r="B7" s="52" t="s">
        <v>179</v>
      </c>
      <c r="C7" s="51"/>
      <c r="D7" s="80">
        <v>43950</v>
      </c>
      <c r="E7" s="51" t="s">
        <v>116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6" r:id="rId1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H6" sqref="H6"/>
    </sheetView>
  </sheetViews>
  <sheetFormatPr defaultColWidth="14.42578125" defaultRowHeight="15" customHeight="1"/>
  <cols>
    <col min="1" max="1" width="22.28515625" customWidth="1"/>
    <col min="2" max="2" width="39.42578125" customWidth="1"/>
    <col min="3" max="3" width="54.7109375" customWidth="1"/>
    <col min="4" max="4" width="40.7109375" customWidth="1"/>
    <col min="5" max="5" width="44.5703125" customWidth="1"/>
    <col min="6" max="6" width="14.42578125" customWidth="1"/>
  </cols>
  <sheetData>
    <row r="1" spans="1:5" ht="42" customHeight="1">
      <c r="A1" s="131" t="s">
        <v>0</v>
      </c>
      <c r="B1" s="131" t="s">
        <v>2</v>
      </c>
      <c r="C1" s="131" t="s">
        <v>3</v>
      </c>
      <c r="D1" s="129" t="s">
        <v>4</v>
      </c>
      <c r="E1" s="129" t="s">
        <v>5</v>
      </c>
    </row>
    <row r="2" spans="1:5" ht="107.25" customHeight="1">
      <c r="A2" s="132" t="s">
        <v>96</v>
      </c>
      <c r="B2" s="52" t="s">
        <v>174</v>
      </c>
      <c r="C2" s="51" t="s">
        <v>175</v>
      </c>
      <c r="D2" s="51" t="s">
        <v>150</v>
      </c>
      <c r="E2" s="52"/>
    </row>
    <row r="3" spans="1:5" ht="66.75" customHeight="1">
      <c r="A3" s="132" t="s">
        <v>13</v>
      </c>
      <c r="B3" s="52" t="s">
        <v>177</v>
      </c>
      <c r="C3" s="51"/>
      <c r="D3" s="51" t="s">
        <v>16</v>
      </c>
      <c r="E3" s="51" t="s">
        <v>29</v>
      </c>
    </row>
    <row r="4" spans="1:5" ht="50.25" customHeight="1">
      <c r="A4" s="132" t="s">
        <v>163</v>
      </c>
      <c r="B4" s="52" t="s">
        <v>178</v>
      </c>
      <c r="C4" s="52"/>
      <c r="D4" s="51"/>
      <c r="E4" s="135" t="s">
        <v>83</v>
      </c>
    </row>
    <row r="5" spans="1:5" ht="79.5" customHeight="1">
      <c r="A5" s="132" t="s">
        <v>127</v>
      </c>
      <c r="B5" s="186" t="s">
        <v>180</v>
      </c>
      <c r="C5" s="52"/>
      <c r="D5" s="186" t="s">
        <v>181</v>
      </c>
      <c r="E5" s="187" t="s">
        <v>137</v>
      </c>
    </row>
    <row r="6" spans="1:5" ht="90.75" customHeight="1">
      <c r="A6" s="132" t="s">
        <v>138</v>
      </c>
      <c r="B6" s="130" t="s">
        <v>182</v>
      </c>
      <c r="C6" s="52"/>
      <c r="D6" s="51" t="s">
        <v>150</v>
      </c>
      <c r="E6" s="52" t="s">
        <v>141</v>
      </c>
    </row>
    <row r="7" spans="1:5" ht="62.25" customHeight="1">
      <c r="A7" s="132" t="s">
        <v>75</v>
      </c>
      <c r="B7" s="133" t="s">
        <v>183</v>
      </c>
      <c r="C7" s="51"/>
      <c r="D7" s="51"/>
      <c r="E7" s="51" t="s">
        <v>119</v>
      </c>
    </row>
    <row r="8" spans="1:5" ht="57" customHeight="1">
      <c r="A8" s="188" t="s">
        <v>102</v>
      </c>
      <c r="B8" s="51" t="s">
        <v>184</v>
      </c>
      <c r="C8" s="51" t="s">
        <v>185</v>
      </c>
      <c r="D8" s="139" t="s">
        <v>167</v>
      </c>
      <c r="E8" s="139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E4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000"/>
  <sheetViews>
    <sheetView workbookViewId="0">
      <selection activeCell="D25" sqref="D25"/>
    </sheetView>
  </sheetViews>
  <sheetFormatPr defaultColWidth="14.42578125" defaultRowHeight="15" customHeight="1"/>
  <cols>
    <col min="1" max="1" width="20.28515625" customWidth="1"/>
    <col min="2" max="2" width="37.7109375" customWidth="1"/>
    <col min="3" max="3" width="54" customWidth="1"/>
    <col min="4" max="4" width="42.7109375" customWidth="1"/>
    <col min="5" max="6" width="14.42578125" customWidth="1"/>
  </cols>
  <sheetData>
    <row r="1" spans="1:4" ht="15.75" customHeight="1">
      <c r="A1" s="4" t="s">
        <v>0</v>
      </c>
      <c r="B1" s="5" t="s">
        <v>2</v>
      </c>
      <c r="C1" s="4" t="s">
        <v>3</v>
      </c>
      <c r="D1" s="6" t="s">
        <v>4</v>
      </c>
    </row>
    <row r="2" spans="1:4" ht="23.25" customHeight="1">
      <c r="A2" s="42" t="s">
        <v>12</v>
      </c>
      <c r="B2" s="43" t="s">
        <v>15</v>
      </c>
      <c r="C2" s="43"/>
      <c r="D2" s="44">
        <v>43949</v>
      </c>
    </row>
    <row r="3" spans="1:4" ht="24.75" customHeight="1">
      <c r="A3" s="42" t="s">
        <v>10</v>
      </c>
      <c r="B3" s="43" t="s">
        <v>19</v>
      </c>
      <c r="C3" s="45"/>
      <c r="D3" s="44">
        <v>43949</v>
      </c>
    </row>
    <row r="4" spans="1:4" ht="31.5" customHeight="1">
      <c r="A4" s="42" t="s">
        <v>20</v>
      </c>
      <c r="B4" s="43" t="s">
        <v>23</v>
      </c>
      <c r="C4" s="43"/>
      <c r="D4" s="44">
        <v>43949</v>
      </c>
    </row>
    <row r="5" spans="1:4" ht="15.75" customHeight="1">
      <c r="A5" s="8"/>
      <c r="B5" s="10"/>
      <c r="C5" s="10"/>
      <c r="D5" s="9"/>
    </row>
    <row r="6" spans="1:4" ht="15.75" customHeight="1">
      <c r="B6" s="11"/>
      <c r="D6" s="12"/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D12" sqref="D12"/>
    </sheetView>
  </sheetViews>
  <sheetFormatPr defaultColWidth="14.42578125" defaultRowHeight="15" customHeight="1"/>
  <cols>
    <col min="1" max="1" width="20.5703125" customWidth="1"/>
    <col min="2" max="2" width="54.28515625" customWidth="1"/>
    <col min="3" max="3" width="47.85546875" customWidth="1"/>
    <col min="4" max="4" width="46.5703125" customWidth="1"/>
    <col min="5" max="5" width="48" customWidth="1"/>
    <col min="6" max="6" width="14.42578125" customWidth="1"/>
  </cols>
  <sheetData>
    <row r="1" spans="1:5" ht="39.75" customHeight="1">
      <c r="A1" s="190" t="s">
        <v>0</v>
      </c>
      <c r="B1" s="191" t="s">
        <v>2</v>
      </c>
      <c r="C1" s="192" t="s">
        <v>3</v>
      </c>
      <c r="D1" s="191" t="s">
        <v>4</v>
      </c>
      <c r="E1" s="193" t="s">
        <v>5</v>
      </c>
    </row>
    <row r="2" spans="1:5" ht="52.5" customHeight="1">
      <c r="A2" s="194" t="s">
        <v>84</v>
      </c>
      <c r="B2" s="51" t="s">
        <v>186</v>
      </c>
      <c r="C2" s="52"/>
      <c r="D2" s="51" t="s">
        <v>187</v>
      </c>
      <c r="E2" s="51" t="s">
        <v>86</v>
      </c>
    </row>
    <row r="3" spans="1:5" ht="111.75" customHeight="1">
      <c r="A3" s="194" t="s">
        <v>13</v>
      </c>
      <c r="B3" s="195" t="s">
        <v>188</v>
      </c>
      <c r="C3" s="189" t="s">
        <v>189</v>
      </c>
      <c r="D3" s="51" t="s">
        <v>190</v>
      </c>
      <c r="E3" s="51" t="s">
        <v>191</v>
      </c>
    </row>
    <row r="4" spans="1:5" ht="48.75" customHeight="1">
      <c r="A4" s="194" t="s">
        <v>75</v>
      </c>
      <c r="B4" s="130" t="s">
        <v>193</v>
      </c>
      <c r="C4" s="52"/>
      <c r="D4" s="133" t="s">
        <v>195</v>
      </c>
      <c r="E4" s="133" t="s">
        <v>80</v>
      </c>
    </row>
    <row r="5" spans="1:5" ht="55.5" customHeight="1">
      <c r="A5" s="194" t="s">
        <v>144</v>
      </c>
      <c r="B5" s="51" t="s">
        <v>198</v>
      </c>
      <c r="C5" s="51"/>
      <c r="D5" s="51"/>
      <c r="E5" s="51" t="s">
        <v>201</v>
      </c>
    </row>
    <row r="6" spans="1:5" ht="58.5" customHeight="1">
      <c r="A6" s="194" t="s">
        <v>87</v>
      </c>
      <c r="B6" s="130" t="s">
        <v>202</v>
      </c>
      <c r="C6" s="196" t="s">
        <v>203</v>
      </c>
      <c r="D6" s="53">
        <v>43949</v>
      </c>
      <c r="E6" s="51" t="s">
        <v>196</v>
      </c>
    </row>
    <row r="7" spans="1:5" ht="39" customHeight="1">
      <c r="A7" s="194" t="s">
        <v>96</v>
      </c>
      <c r="B7" s="51" t="s">
        <v>206</v>
      </c>
      <c r="C7" s="126" t="s">
        <v>207</v>
      </c>
      <c r="D7" s="197"/>
      <c r="E7" s="51" t="s">
        <v>100</v>
      </c>
    </row>
    <row r="8" spans="1:5" ht="39" customHeight="1">
      <c r="A8" s="198" t="s">
        <v>127</v>
      </c>
      <c r="B8" s="168" t="s">
        <v>210</v>
      </c>
      <c r="C8" s="169"/>
      <c r="D8" s="169"/>
      <c r="E8" s="169"/>
    </row>
    <row r="9" spans="1:5" ht="39" customHeight="1">
      <c r="A9" s="99"/>
      <c r="B9" s="170" t="s">
        <v>211</v>
      </c>
      <c r="C9" s="199" t="str">
        <f>HYPERLINK("https://embed.vm.yaklass.ru/testwork/Results/7392800?from=%2Ftestwork","https://embed.vm.yaklass.ru/testwork/Results/7392800?from=%2Ftestwork")</f>
        <v>https://embed.vm.yaklass.ru/testwork/Results/7392800?from=%2Ftestwork</v>
      </c>
      <c r="D9" s="179" t="s">
        <v>212</v>
      </c>
      <c r="E9" s="200" t="s">
        <v>137</v>
      </c>
    </row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8:A9"/>
  </mergeCells>
  <hyperlinks>
    <hyperlink ref="C3" r:id="rId1"/>
    <hyperlink ref="C6" r:id="rId2"/>
    <hyperlink ref="C7" r:id="rId3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6" sqref="C16"/>
    </sheetView>
  </sheetViews>
  <sheetFormatPr defaultColWidth="14.42578125" defaultRowHeight="15" customHeight="1"/>
  <cols>
    <col min="1" max="1" width="24.140625" customWidth="1"/>
    <col min="2" max="2" width="36" customWidth="1"/>
    <col min="3" max="3" width="56" customWidth="1"/>
    <col min="4" max="4" width="40.28515625" customWidth="1"/>
    <col min="5" max="5" width="45.42578125" customWidth="1"/>
    <col min="6" max="6" width="14.42578125" customWidth="1"/>
  </cols>
  <sheetData>
    <row r="1" spans="1:5" ht="36" customHeight="1">
      <c r="A1" s="203" t="s">
        <v>0</v>
      </c>
      <c r="B1" s="204" t="s">
        <v>2</v>
      </c>
      <c r="C1" s="203" t="s">
        <v>3</v>
      </c>
      <c r="D1" s="204" t="s">
        <v>4</v>
      </c>
      <c r="E1" s="201" t="s">
        <v>5</v>
      </c>
    </row>
    <row r="2" spans="1:5" ht="54.75" customHeight="1">
      <c r="A2" s="205" t="s">
        <v>87</v>
      </c>
      <c r="B2" s="130" t="s">
        <v>192</v>
      </c>
      <c r="C2" s="123" t="s">
        <v>194</v>
      </c>
      <c r="D2" s="53">
        <v>43949</v>
      </c>
      <c r="E2" s="51" t="s">
        <v>196</v>
      </c>
    </row>
    <row r="3" spans="1:5" ht="34.5" customHeight="1">
      <c r="A3" s="205" t="s">
        <v>138</v>
      </c>
      <c r="B3" s="51" t="s">
        <v>197</v>
      </c>
      <c r="C3" s="51"/>
      <c r="D3" s="51"/>
      <c r="E3" s="52" t="s">
        <v>141</v>
      </c>
    </row>
    <row r="4" spans="1:5" ht="36" customHeight="1">
      <c r="A4" s="206" t="s">
        <v>35</v>
      </c>
      <c r="B4" s="130" t="s">
        <v>199</v>
      </c>
      <c r="C4" s="126" t="s">
        <v>200</v>
      </c>
      <c r="D4" s="51" t="s">
        <v>78</v>
      </c>
      <c r="E4" s="51" t="s">
        <v>80</v>
      </c>
    </row>
    <row r="5" spans="1:5" ht="41.25" customHeight="1">
      <c r="A5" s="202" t="s">
        <v>127</v>
      </c>
      <c r="B5" s="168" t="s">
        <v>204</v>
      </c>
      <c r="C5" s="169"/>
      <c r="D5" s="169"/>
      <c r="E5" s="169"/>
    </row>
    <row r="6" spans="1:5" ht="65.25" customHeight="1">
      <c r="A6" s="99"/>
      <c r="B6" s="170" t="s">
        <v>205</v>
      </c>
      <c r="C6" s="200"/>
      <c r="D6" s="207"/>
      <c r="E6" s="200" t="s">
        <v>137</v>
      </c>
    </row>
    <row r="7" spans="1:5" ht="40.5" customHeight="1">
      <c r="A7" s="205" t="s">
        <v>13</v>
      </c>
      <c r="B7" s="52" t="s">
        <v>208</v>
      </c>
      <c r="C7" s="101" t="s">
        <v>209</v>
      </c>
      <c r="D7" s="51" t="s">
        <v>190</v>
      </c>
      <c r="E7" s="51" t="s">
        <v>55</v>
      </c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A6"/>
  </mergeCells>
  <hyperlinks>
    <hyperlink ref="C2" r:id="rId1"/>
    <hyperlink ref="C4" r:id="rId2"/>
    <hyperlink ref="C7" r:id="rId3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>
      <selection activeCell="C18" sqref="C18"/>
    </sheetView>
  </sheetViews>
  <sheetFormatPr defaultColWidth="14.42578125" defaultRowHeight="15" customHeight="1"/>
  <cols>
    <col min="1" max="1" width="25.7109375" customWidth="1"/>
    <col min="2" max="2" width="41.140625" customWidth="1"/>
    <col min="3" max="3" width="54.85546875" customWidth="1"/>
    <col min="4" max="4" width="44.28515625" customWidth="1"/>
    <col min="5" max="6" width="14.42578125" customWidth="1"/>
    <col min="8" max="8" width="19.140625" customWidth="1"/>
  </cols>
  <sheetData>
    <row r="1" spans="1:8" ht="15.75" customHeight="1">
      <c r="A1" s="46" t="s">
        <v>0</v>
      </c>
      <c r="B1" s="47" t="s">
        <v>2</v>
      </c>
      <c r="C1" s="46" t="s">
        <v>3</v>
      </c>
      <c r="D1" s="47" t="s">
        <v>4</v>
      </c>
      <c r="E1" s="48" t="s">
        <v>5</v>
      </c>
      <c r="F1" s="49"/>
      <c r="G1" s="49"/>
      <c r="H1" s="49"/>
    </row>
    <row r="2" spans="1:8" ht="54" customHeight="1">
      <c r="A2" s="50" t="s">
        <v>6</v>
      </c>
      <c r="B2" s="51" t="s">
        <v>7</v>
      </c>
      <c r="C2" s="52" t="s">
        <v>8</v>
      </c>
      <c r="D2" s="53"/>
      <c r="E2" s="54" t="s">
        <v>9</v>
      </c>
      <c r="F2" s="55"/>
      <c r="G2" s="55"/>
      <c r="H2" s="56"/>
    </row>
    <row r="3" spans="1:8" ht="48" customHeight="1">
      <c r="A3" s="50" t="s">
        <v>10</v>
      </c>
      <c r="B3" s="57" t="s">
        <v>11</v>
      </c>
      <c r="C3" s="51"/>
      <c r="D3" s="53"/>
      <c r="E3" s="54" t="s">
        <v>9</v>
      </c>
      <c r="F3" s="55"/>
      <c r="G3" s="55"/>
      <c r="H3" s="56"/>
    </row>
    <row r="4" spans="1:8" ht="77.25" customHeight="1">
      <c r="A4" s="50" t="s">
        <v>13</v>
      </c>
      <c r="B4" s="52" t="s">
        <v>14</v>
      </c>
      <c r="C4" s="51"/>
      <c r="D4" s="51" t="s">
        <v>16</v>
      </c>
      <c r="E4" s="54" t="s">
        <v>18</v>
      </c>
      <c r="F4" s="55"/>
      <c r="G4" s="55"/>
      <c r="H4" s="56"/>
    </row>
    <row r="5" spans="1:8" ht="38.25" customHeight="1">
      <c r="A5" s="50" t="s">
        <v>20</v>
      </c>
      <c r="B5" s="51" t="s">
        <v>21</v>
      </c>
      <c r="C5" s="51"/>
      <c r="D5" s="53"/>
      <c r="E5" s="54" t="s">
        <v>9</v>
      </c>
      <c r="F5" s="55"/>
      <c r="G5" s="55"/>
      <c r="H5" s="56"/>
    </row>
    <row r="6" spans="1:8" ht="15.75" customHeight="1"/>
    <row r="7" spans="1:8" ht="15.75" customHeight="1"/>
    <row r="8" spans="1:8" ht="15.75" customHeight="1"/>
    <row r="9" spans="1:8" ht="15.75" customHeight="1"/>
    <row r="10" spans="1:8" ht="15.75" customHeight="1"/>
    <row r="11" spans="1:8" ht="15.75" customHeight="1"/>
    <row r="12" spans="1:8" ht="15.75" customHeight="1"/>
    <row r="13" spans="1:8" ht="15.75" customHeight="1"/>
    <row r="14" spans="1:8" ht="15.75" customHeight="1"/>
    <row r="15" spans="1:8" ht="15.75" customHeight="1"/>
    <row r="16" spans="1:8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2:H2"/>
    <mergeCell ref="E3:H3"/>
    <mergeCell ref="E4:H4"/>
    <mergeCell ref="E5:H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00"/>
  <sheetViews>
    <sheetView workbookViewId="0">
      <selection activeCell="C21" sqref="C21"/>
    </sheetView>
  </sheetViews>
  <sheetFormatPr defaultColWidth="14.42578125" defaultRowHeight="15" customHeight="1"/>
  <cols>
    <col min="1" max="1" width="20.42578125" customWidth="1"/>
    <col min="2" max="2" width="41.5703125" customWidth="1"/>
    <col min="3" max="3" width="51.7109375" customWidth="1"/>
    <col min="4" max="4" width="50.5703125" customWidth="1"/>
    <col min="5" max="6" width="14.42578125" customWidth="1"/>
  </cols>
  <sheetData>
    <row r="1" spans="1:9" ht="15.75" customHeight="1">
      <c r="A1" s="58" t="s">
        <v>0</v>
      </c>
      <c r="B1" s="59" t="s">
        <v>2</v>
      </c>
      <c r="C1" s="58" t="s">
        <v>3</v>
      </c>
      <c r="D1" s="60" t="s">
        <v>4</v>
      </c>
      <c r="E1" s="61" t="s">
        <v>5</v>
      </c>
      <c r="F1" s="2"/>
      <c r="G1" s="2"/>
      <c r="H1" s="2"/>
      <c r="I1" s="2"/>
    </row>
    <row r="2" spans="1:9" ht="51.75" customHeight="1">
      <c r="A2" s="68" t="s">
        <v>10</v>
      </c>
      <c r="B2" s="64" t="s">
        <v>17</v>
      </c>
      <c r="C2" s="78" t="s">
        <v>22</v>
      </c>
      <c r="D2" s="70">
        <v>43949</v>
      </c>
      <c r="E2" s="71" t="s">
        <v>24</v>
      </c>
      <c r="F2" s="76"/>
      <c r="G2" s="76"/>
      <c r="H2" s="76"/>
      <c r="I2" s="76"/>
    </row>
    <row r="3" spans="1:9" ht="69.75" customHeight="1">
      <c r="A3" s="68" t="s">
        <v>20</v>
      </c>
      <c r="B3" s="69" t="s">
        <v>25</v>
      </c>
      <c r="C3" s="78" t="s">
        <v>26</v>
      </c>
      <c r="D3" s="77">
        <v>43949</v>
      </c>
      <c r="E3" s="71" t="s">
        <v>24</v>
      </c>
      <c r="F3" s="76"/>
      <c r="G3" s="76"/>
      <c r="H3" s="76"/>
      <c r="I3" s="76"/>
    </row>
    <row r="4" spans="1:9" ht="105" customHeight="1">
      <c r="A4" s="68" t="s">
        <v>13</v>
      </c>
      <c r="B4" s="69" t="s">
        <v>27</v>
      </c>
      <c r="C4" s="72" t="s">
        <v>28</v>
      </c>
      <c r="D4" s="73" t="s">
        <v>16</v>
      </c>
      <c r="E4" s="74" t="s">
        <v>29</v>
      </c>
      <c r="F4" s="76"/>
      <c r="G4" s="76"/>
      <c r="H4" s="76"/>
      <c r="I4" s="76"/>
    </row>
    <row r="5" spans="1:9" ht="30" customHeight="1">
      <c r="A5" s="75" t="s">
        <v>6</v>
      </c>
      <c r="B5" s="73" t="s">
        <v>30</v>
      </c>
      <c r="C5" s="73"/>
      <c r="D5" s="77">
        <v>43949</v>
      </c>
      <c r="E5" s="71" t="s">
        <v>24</v>
      </c>
      <c r="F5" s="76"/>
      <c r="G5" s="76"/>
      <c r="H5" s="76"/>
      <c r="I5" s="76"/>
    </row>
    <row r="6" spans="1:9" ht="15.75" customHeight="1"/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E2:I2"/>
    <mergeCell ref="E3:I3"/>
    <mergeCell ref="E4:I4"/>
    <mergeCell ref="E5:I5"/>
  </mergeCells>
  <hyperlinks>
    <hyperlink ref="C2" r:id="rId1"/>
    <hyperlink ref="C3" r:id="rId2"/>
    <hyperlink ref="C4" r:id="rId3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workbookViewId="0">
      <selection activeCell="C11" sqref="C11"/>
    </sheetView>
  </sheetViews>
  <sheetFormatPr defaultColWidth="14.42578125" defaultRowHeight="15" customHeight="1"/>
  <cols>
    <col min="1" max="1" width="25.5703125" customWidth="1"/>
    <col min="2" max="2" width="36.85546875" customWidth="1"/>
    <col min="3" max="3" width="48" customWidth="1"/>
    <col min="4" max="4" width="39.5703125" customWidth="1"/>
    <col min="5" max="5" width="57" customWidth="1"/>
    <col min="6" max="6" width="14.42578125" customWidth="1"/>
  </cols>
  <sheetData>
    <row r="1" spans="1:8" ht="37.5" customHeight="1">
      <c r="A1" s="13" t="s">
        <v>0</v>
      </c>
      <c r="B1" s="14" t="s">
        <v>2</v>
      </c>
      <c r="C1" s="15" t="s">
        <v>3</v>
      </c>
      <c r="D1" s="16" t="s">
        <v>4</v>
      </c>
      <c r="E1" s="16"/>
      <c r="F1" s="18"/>
      <c r="G1" s="18"/>
      <c r="H1" s="18"/>
    </row>
    <row r="2" spans="1:8" ht="57" customHeight="1">
      <c r="A2" s="79" t="s">
        <v>31</v>
      </c>
      <c r="B2" s="52" t="s">
        <v>33</v>
      </c>
      <c r="C2" s="51"/>
      <c r="D2" s="80">
        <v>43950</v>
      </c>
      <c r="E2" s="51" t="s">
        <v>34</v>
      </c>
    </row>
    <row r="3" spans="1:8" ht="51" customHeight="1">
      <c r="A3" s="79" t="s">
        <v>35</v>
      </c>
      <c r="B3" s="52" t="s">
        <v>36</v>
      </c>
      <c r="C3" s="51"/>
      <c r="D3" s="80">
        <v>43950</v>
      </c>
      <c r="E3" s="52"/>
    </row>
    <row r="4" spans="1:8" ht="51.75" customHeight="1">
      <c r="A4" s="79" t="s">
        <v>6</v>
      </c>
      <c r="B4" s="52" t="s">
        <v>37</v>
      </c>
      <c r="C4" s="52"/>
      <c r="D4" s="80">
        <v>43950</v>
      </c>
      <c r="E4" s="52"/>
    </row>
    <row r="5" spans="1:8" ht="33.75" customHeight="1">
      <c r="A5" s="79" t="s">
        <v>38</v>
      </c>
      <c r="B5" s="51" t="s">
        <v>39</v>
      </c>
      <c r="C5" s="51"/>
      <c r="D5" s="81">
        <v>43959</v>
      </c>
      <c r="E5" s="52"/>
    </row>
    <row r="6" spans="1:8" ht="63" customHeight="1">
      <c r="A6" s="79" t="s">
        <v>13</v>
      </c>
      <c r="B6" s="52" t="s">
        <v>40</v>
      </c>
      <c r="C6" s="82" t="s">
        <v>42</v>
      </c>
      <c r="D6" s="52" t="s">
        <v>16</v>
      </c>
      <c r="E6" s="52" t="s">
        <v>46</v>
      </c>
    </row>
    <row r="7" spans="1:8" ht="15.75" customHeight="1"/>
    <row r="8" spans="1:8" ht="15.75" customHeight="1"/>
    <row r="9" spans="1:8" ht="15.75" customHeight="1"/>
    <row r="10" spans="1:8" ht="15.75" customHeight="1"/>
    <row r="11" spans="1:8" ht="15.75" customHeight="1"/>
    <row r="12" spans="1:8" ht="15.75" customHeight="1"/>
    <row r="13" spans="1:8" ht="15.75" customHeight="1"/>
    <row r="14" spans="1:8" ht="15.75" customHeight="1"/>
    <row r="15" spans="1:8" ht="15.75" customHeight="1"/>
    <row r="16" spans="1:8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6" r:id="rId1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C10" sqref="C10"/>
    </sheetView>
  </sheetViews>
  <sheetFormatPr defaultColWidth="14.42578125" defaultRowHeight="15" customHeight="1"/>
  <cols>
    <col min="1" max="1" width="26.85546875" customWidth="1"/>
    <col min="2" max="2" width="40.42578125" customWidth="1"/>
    <col min="3" max="3" width="50.85546875" customWidth="1"/>
    <col min="4" max="4" width="40.85546875" customWidth="1"/>
    <col min="5" max="5" width="49.85546875" customWidth="1"/>
    <col min="6" max="6" width="14.42578125" customWidth="1"/>
  </cols>
  <sheetData>
    <row r="1" spans="1:7" ht="33.75" customHeight="1">
      <c r="A1" s="87" t="s">
        <v>0</v>
      </c>
      <c r="B1" s="86" t="s">
        <v>2</v>
      </c>
      <c r="C1" s="87" t="s">
        <v>3</v>
      </c>
      <c r="D1" s="86" t="s">
        <v>4</v>
      </c>
      <c r="E1" s="86" t="s">
        <v>5</v>
      </c>
      <c r="G1" s="17"/>
    </row>
    <row r="2" spans="1:7" ht="25.5" customHeight="1">
      <c r="A2" s="88" t="s">
        <v>10</v>
      </c>
      <c r="B2" s="89" t="s">
        <v>32</v>
      </c>
      <c r="C2" s="90" t="s">
        <v>41</v>
      </c>
      <c r="D2" s="91">
        <v>43949</v>
      </c>
      <c r="E2" s="92" t="s">
        <v>43</v>
      </c>
    </row>
    <row r="3" spans="1:7" ht="29.25" customHeight="1">
      <c r="A3" s="88" t="s">
        <v>20</v>
      </c>
      <c r="B3" s="89" t="s">
        <v>44</v>
      </c>
      <c r="C3" s="93"/>
      <c r="D3" s="94">
        <v>43949</v>
      </c>
      <c r="E3" s="95" t="s">
        <v>45</v>
      </c>
    </row>
    <row r="4" spans="1:7" ht="33.75" customHeight="1">
      <c r="A4" s="96" t="s">
        <v>6</v>
      </c>
      <c r="B4" s="89" t="s">
        <v>48</v>
      </c>
      <c r="C4" s="90" t="s">
        <v>49</v>
      </c>
      <c r="D4" s="94">
        <v>43949</v>
      </c>
      <c r="E4" s="92" t="s">
        <v>50</v>
      </c>
    </row>
    <row r="5" spans="1:7" ht="43.5" customHeight="1">
      <c r="A5" s="96" t="s">
        <v>13</v>
      </c>
      <c r="B5" s="84" t="s">
        <v>51</v>
      </c>
      <c r="C5" s="85" t="s">
        <v>52</v>
      </c>
      <c r="D5" s="97" t="s">
        <v>54</v>
      </c>
      <c r="E5" s="84" t="s">
        <v>55</v>
      </c>
    </row>
    <row r="6" spans="1:7" ht="42.75" customHeight="1">
      <c r="A6" s="98" t="s">
        <v>56</v>
      </c>
      <c r="B6" s="89" t="s">
        <v>57</v>
      </c>
      <c r="C6" s="66"/>
      <c r="D6" s="94">
        <v>43949</v>
      </c>
      <c r="E6" s="66"/>
    </row>
    <row r="7" spans="1:7" ht="15.75" customHeight="1"/>
    <row r="8" spans="1:7" ht="15.75" customHeight="1"/>
    <row r="9" spans="1:7" ht="15.75" customHeight="1"/>
    <row r="10" spans="1:7" ht="15.75" customHeight="1"/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4" r:id="rId2"/>
    <hyperlink ref="C5" r:id="rId3"/>
  </hyperlinks>
  <pageMargins left="0.7" right="0.7" top="0.75" bottom="0.75" header="0" footer="0"/>
  <pageSetup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20" sqref="C20"/>
    </sheetView>
  </sheetViews>
  <sheetFormatPr defaultColWidth="14.42578125" defaultRowHeight="15" customHeight="1" outlineLevelRow="1"/>
  <cols>
    <col min="1" max="1" width="24.5703125" customWidth="1"/>
    <col min="2" max="2" width="42" customWidth="1"/>
    <col min="3" max="3" width="50" customWidth="1"/>
    <col min="4" max="4" width="40.28515625" customWidth="1"/>
    <col min="5" max="5" width="38.5703125" customWidth="1"/>
    <col min="6" max="6" width="14.42578125" customWidth="1"/>
  </cols>
  <sheetData>
    <row r="1" spans="1:5" ht="15.75" customHeight="1">
      <c r="A1" s="102" t="s">
        <v>0</v>
      </c>
      <c r="B1" s="103" t="s">
        <v>2</v>
      </c>
      <c r="C1" s="102" t="s">
        <v>3</v>
      </c>
      <c r="D1" s="104" t="s">
        <v>4</v>
      </c>
      <c r="E1" s="105" t="s">
        <v>5</v>
      </c>
    </row>
    <row r="2" spans="1:5" ht="38.25" customHeight="1" outlineLevel="1">
      <c r="A2" s="107" t="s">
        <v>10</v>
      </c>
      <c r="B2" s="108" t="str">
        <f>HYPERLINK("https://drive.google.com/file/d/1gVQlHN1Bp01wtj2l10kDyR_VdftSp0IL/view?usp=sharing","Проверочная работа на тему  «Глагол»")</f>
        <v>Проверочная работа на тему  «Глагол»</v>
      </c>
      <c r="C2" s="109"/>
      <c r="D2" s="110">
        <v>43950</v>
      </c>
      <c r="E2" s="67" t="s">
        <v>47</v>
      </c>
    </row>
    <row r="3" spans="1:5" ht="1.5" customHeight="1" outlineLevel="1">
      <c r="A3" s="62"/>
      <c r="B3" s="111"/>
      <c r="C3" s="111"/>
      <c r="D3" s="111"/>
      <c r="E3" s="111"/>
    </row>
    <row r="4" spans="1:5" ht="51.75" customHeight="1">
      <c r="A4" s="83" t="s">
        <v>20</v>
      </c>
      <c r="B4" s="112" t="s">
        <v>53</v>
      </c>
      <c r="C4" s="66"/>
      <c r="D4" s="110">
        <v>43950</v>
      </c>
      <c r="E4" s="67" t="s">
        <v>47</v>
      </c>
    </row>
    <row r="5" spans="1:5" ht="72" customHeight="1">
      <c r="A5" s="113" t="s">
        <v>6</v>
      </c>
      <c r="B5" s="114" t="str">
        <f>HYPERLINK("https://forms.gle/WDTCLkC59pqyTKqf6","Прости тест- опрос Н. Н. Носов «Федина задача»")</f>
        <v>Прости тест- опрос Н. Н. Носов «Федина задача»</v>
      </c>
      <c r="C5" s="64"/>
      <c r="D5" s="111"/>
      <c r="E5" s="111"/>
    </row>
    <row r="6" spans="1:5" ht="63" customHeight="1">
      <c r="A6" s="83" t="s">
        <v>59</v>
      </c>
      <c r="B6" s="112" t="s">
        <v>60</v>
      </c>
      <c r="C6" s="115" t="str">
        <f>HYPERLINK("https://drive.google.com/file/d/1I-K-kzjgZjTPeVP4uylbzKb5gvbVct6y/view?usp=sharing","карта")</f>
        <v>карта</v>
      </c>
      <c r="D6" s="116">
        <v>43950</v>
      </c>
      <c r="E6" s="66" t="s">
        <v>47</v>
      </c>
    </row>
    <row r="7" spans="1:5" ht="63" customHeight="1">
      <c r="A7" s="83" t="s">
        <v>13</v>
      </c>
      <c r="B7" s="66" t="s">
        <v>62</v>
      </c>
      <c r="C7" s="117" t="s">
        <v>63</v>
      </c>
      <c r="D7" s="66" t="s">
        <v>64</v>
      </c>
      <c r="E7" s="66" t="s">
        <v>55</v>
      </c>
    </row>
    <row r="8" spans="1:5" ht="15.75" customHeight="1">
      <c r="A8" s="106"/>
      <c r="B8" s="106"/>
      <c r="C8" s="106"/>
      <c r="D8" s="106"/>
      <c r="E8" s="106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4:D5"/>
    <mergeCell ref="E4:E5"/>
    <mergeCell ref="A2:A3"/>
    <mergeCell ref="B2:B3"/>
    <mergeCell ref="C2:C3"/>
    <mergeCell ref="D2:D3"/>
    <mergeCell ref="E2:E3"/>
  </mergeCells>
  <hyperlinks>
    <hyperlink ref="C7" r:id="rId1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>
      <selection activeCell="C10" sqref="C10"/>
    </sheetView>
  </sheetViews>
  <sheetFormatPr defaultColWidth="14.42578125" defaultRowHeight="15" customHeight="1"/>
  <cols>
    <col min="1" max="1" width="24.85546875" customWidth="1"/>
    <col min="2" max="2" width="46" customWidth="1"/>
    <col min="3" max="3" width="49.5703125" customWidth="1"/>
    <col min="4" max="4" width="35.5703125" customWidth="1"/>
    <col min="5" max="5" width="44.5703125" customWidth="1"/>
    <col min="6" max="6" width="14.42578125" customWidth="1"/>
  </cols>
  <sheetData>
    <row r="1" spans="1:5" ht="40.5" customHeight="1">
      <c r="A1" s="124" t="s">
        <v>0</v>
      </c>
      <c r="B1" s="118" t="s">
        <v>2</v>
      </c>
      <c r="C1" s="124" t="s">
        <v>3</v>
      </c>
      <c r="D1" s="118" t="s">
        <v>4</v>
      </c>
      <c r="E1" s="119" t="s">
        <v>5</v>
      </c>
    </row>
    <row r="2" spans="1:5" ht="93.75" customHeight="1">
      <c r="A2" s="125" t="s">
        <v>10</v>
      </c>
      <c r="B2" s="100" t="s">
        <v>66</v>
      </c>
      <c r="C2" s="126" t="s">
        <v>68</v>
      </c>
      <c r="D2" s="127">
        <v>43949</v>
      </c>
      <c r="E2" s="120" t="s">
        <v>69</v>
      </c>
    </row>
    <row r="3" spans="1:5" ht="47.25" customHeight="1">
      <c r="A3" s="125" t="s">
        <v>20</v>
      </c>
      <c r="B3" s="100" t="s">
        <v>70</v>
      </c>
      <c r="C3" s="126" t="s">
        <v>68</v>
      </c>
      <c r="D3" s="128">
        <v>43949</v>
      </c>
      <c r="E3" s="121" t="s">
        <v>69</v>
      </c>
    </row>
    <row r="4" spans="1:5" ht="53.25" customHeight="1">
      <c r="A4" s="125" t="s">
        <v>6</v>
      </c>
      <c r="B4" s="100" t="s">
        <v>72</v>
      </c>
      <c r="C4" s="52"/>
      <c r="D4" s="128">
        <v>43949</v>
      </c>
      <c r="E4" s="121" t="s">
        <v>69</v>
      </c>
    </row>
    <row r="5" spans="1:5" ht="80.25" customHeight="1">
      <c r="A5" s="125" t="s">
        <v>59</v>
      </c>
      <c r="B5" s="100" t="s">
        <v>73</v>
      </c>
      <c r="C5" s="122" t="s">
        <v>74</v>
      </c>
      <c r="D5" s="120" t="s">
        <v>77</v>
      </c>
      <c r="E5" s="121" t="s">
        <v>69</v>
      </c>
    </row>
    <row r="6" spans="1:5" ht="81" customHeight="1">
      <c r="A6" s="125" t="s">
        <v>67</v>
      </c>
      <c r="B6" s="121" t="s">
        <v>79</v>
      </c>
      <c r="C6" s="123" t="s">
        <v>81</v>
      </c>
      <c r="D6" s="120" t="s">
        <v>77</v>
      </c>
      <c r="E6" s="121" t="s">
        <v>69</v>
      </c>
    </row>
    <row r="7" spans="1:5" ht="15.75" customHeight="1">
      <c r="B7" s="33"/>
    </row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C2" r:id="rId1"/>
    <hyperlink ref="C3" r:id="rId2"/>
    <hyperlink ref="C5" r:id="rId3"/>
    <hyperlink ref="C6" r:id="rId4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2" width="39.7109375" customWidth="1"/>
    <col min="3" max="3" width="48.42578125" customWidth="1"/>
    <col min="4" max="4" width="31" customWidth="1"/>
    <col min="5" max="5" width="34.85546875" customWidth="1"/>
    <col min="6" max="6" width="14.42578125" customWidth="1"/>
  </cols>
  <sheetData>
    <row r="1" spans="1:5" ht="15.75" customHeight="1">
      <c r="A1" s="19" t="s">
        <v>0</v>
      </c>
      <c r="B1" s="20" t="s">
        <v>2</v>
      </c>
      <c r="C1" s="19" t="s">
        <v>3</v>
      </c>
      <c r="D1" s="21" t="s">
        <v>4</v>
      </c>
      <c r="E1" s="21" t="s">
        <v>5</v>
      </c>
    </row>
    <row r="2" spans="1:5" ht="58.5" customHeight="1">
      <c r="A2" s="22" t="s">
        <v>10</v>
      </c>
      <c r="B2" s="23" t="s">
        <v>58</v>
      </c>
      <c r="C2" s="25" t="str">
        <f t="shared" ref="C2:C3" si="0">HYPERLINK("https://uchi.ru/","https://uchi.ru/")</f>
        <v>https://uchi.ru/</v>
      </c>
      <c r="D2" s="26">
        <v>43949</v>
      </c>
      <c r="E2" s="24" t="s">
        <v>61</v>
      </c>
    </row>
    <row r="3" spans="1:5" ht="61.5" customHeight="1">
      <c r="A3" s="22" t="s">
        <v>20</v>
      </c>
      <c r="B3" s="23" t="s">
        <v>58</v>
      </c>
      <c r="C3" s="25" t="str">
        <f t="shared" si="0"/>
        <v>https://uchi.ru/</v>
      </c>
      <c r="D3" s="26">
        <v>43949</v>
      </c>
      <c r="E3" s="27" t="s">
        <v>61</v>
      </c>
    </row>
    <row r="4" spans="1:5" ht="54.75" customHeight="1">
      <c r="A4" s="22" t="s">
        <v>6</v>
      </c>
      <c r="B4" s="28" t="str">
        <f>HYPERLINK("https://docs.google.com/forms/d/e/1FAIpQLSdXL_o9Ur6MHCCuYzC_giqPH5sUKK7qpDKOf7xl7--tx9xKuA/viewform","Тест")</f>
        <v>Тест</v>
      </c>
      <c r="C4" s="25" t="str">
        <f>HYPERLINK("https://www.youtube.com/watch?time_continue=72&amp;v=qkkuZrWjHng&amp;feature=emb_logo","«Путешествие Гулливера» Джонатан Свифт ")</f>
        <v xml:space="preserve">«Путешествие Гулливера» Джонатан Свифт </v>
      </c>
      <c r="D4" s="26">
        <v>43949</v>
      </c>
      <c r="E4" s="27" t="s">
        <v>61</v>
      </c>
    </row>
    <row r="5" spans="1:5" ht="34.5" customHeight="1">
      <c r="A5" s="22" t="s">
        <v>59</v>
      </c>
      <c r="B5" s="29" t="s">
        <v>65</v>
      </c>
      <c r="C5" s="25" t="str">
        <f>HYPERLINK("https://www.youtube.com/watch?time_continue=16&amp;v=kXkU20jLUsw&amp;feature=emb_logo","Учебный фильм")</f>
        <v>Учебный фильм</v>
      </c>
      <c r="D5" s="26">
        <v>43949</v>
      </c>
      <c r="E5" s="27" t="s">
        <v>61</v>
      </c>
    </row>
    <row r="6" spans="1:5" ht="63.75" customHeight="1">
      <c r="A6" s="22" t="s">
        <v>67</v>
      </c>
      <c r="B6" s="30" t="str">
        <f>HYPERLINK("https://www.youtube.com/watch?time_continue=80&amp;v=P0mQfUqpIQo&amp;feature=emb_logo","Викторина ""Песни военных лет""")</f>
        <v>Викторина "Песни военных лет"</v>
      </c>
      <c r="C6" s="31"/>
      <c r="D6" s="32" t="s">
        <v>71</v>
      </c>
      <c r="E6" s="27" t="s">
        <v>61</v>
      </c>
    </row>
    <row r="7" spans="1:5" ht="15.75" customHeight="1"/>
    <row r="8" spans="1:5" ht="15.75" customHeight="1">
      <c r="D8" s="17"/>
    </row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Инструкция</vt:lpstr>
      <vt:lpstr>1А</vt:lpstr>
      <vt:lpstr>1Б</vt:lpstr>
      <vt:lpstr>2А 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6В</vt:lpstr>
      <vt:lpstr>7А</vt:lpstr>
      <vt:lpstr>7Б</vt:lpstr>
      <vt:lpstr>8А</vt:lpstr>
      <vt:lpstr>8Б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2020-04-28T05:41:14Z</dcterms:modified>
</cp:coreProperties>
</file>